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<sst xmlns="http://schemas.openxmlformats.org/spreadsheetml/2006/main" count="53" uniqueCount="35">
  <si>
    <t>2025年第二批企业吸纳社保补贴和岗位补贴人员花名册</t>
  </si>
  <si>
    <t xml:space="preserve">                                                                                                   单位：元</t>
  </si>
  <si>
    <t>序号</t>
  </si>
  <si>
    <t>申报单位</t>
  </si>
  <si>
    <t>姓名</t>
  </si>
  <si>
    <t>性别</t>
  </si>
  <si>
    <t>年龄</t>
  </si>
  <si>
    <t>身份证号</t>
  </si>
  <si>
    <t>就业困难       人员类别</t>
  </si>
  <si>
    <t>申请补贴金额</t>
  </si>
  <si>
    <t>合计补贴</t>
  </si>
  <si>
    <t>补贴时间</t>
  </si>
  <si>
    <t>备注</t>
  </si>
  <si>
    <t>养老保险</t>
  </si>
  <si>
    <t>医疗保险</t>
  </si>
  <si>
    <t>失业保险</t>
  </si>
  <si>
    <t>社保补贴合计</t>
  </si>
  <si>
    <t>岗位补贴</t>
  </si>
  <si>
    <t>四川永润鑫建设项目管理有限公司</t>
  </si>
  <si>
    <t>毛开斌</t>
  </si>
  <si>
    <t>510812****02116319</t>
  </si>
  <si>
    <t>脱贫人口</t>
  </si>
  <si>
    <t>2024.01-2024.12</t>
  </si>
  <si>
    <t>欧开云</t>
  </si>
  <si>
    <t>510802****10072610</t>
  </si>
  <si>
    <t>任桂军</t>
  </si>
  <si>
    <t>510802****11112193</t>
  </si>
  <si>
    <t>唐金云</t>
  </si>
  <si>
    <t>510802****01156058</t>
  </si>
  <si>
    <t>张霖敏</t>
  </si>
  <si>
    <t>510802****10102952</t>
  </si>
  <si>
    <t>赵建军</t>
  </si>
  <si>
    <t>510812****0312281X</t>
  </si>
  <si>
    <t>朱开红</t>
  </si>
  <si>
    <t>510802****10040415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</si>
</sst>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4" borderId="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5" borderId="8" applyNumberFormat="0" applyAlignment="0" applyProtection="0">
      <alignment vertical="center"/>
    </xf>
    <xf numFmtId="0" fontId="21" fillId="15" borderId="5" applyNumberFormat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4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6" fontId="2" fillId="0" borderId="1" xfId="4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2"/>
  <sheetViews>
    <sheetView tabSelected="1" workbookViewId="0">
      <selection activeCell="N15" sqref="N15"/>
    </sheetView>
  </sheetViews>
  <sheetFormatPr defaultColWidth="9" defaultRowHeight="13.5"/>
  <cols>
    <col min="6" max="6" width="18.75" customWidth="1"/>
    <col min="8" max="8" width="13.375" customWidth="1"/>
    <col min="9" max="9" width="15.125" customWidth="1"/>
    <col min="11" max="11" width="17.375" customWidth="1"/>
    <col min="12" max="12" width="14.125" customWidth="1"/>
    <col min="13" max="13" width="14.875" customWidth="1"/>
    <col min="14" max="14" width="16.5" customWidth="1"/>
  </cols>
  <sheetData>
    <row r="1" ht="20.25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/>
      <c r="J3" s="3"/>
      <c r="K3" s="3"/>
      <c r="L3" s="3"/>
      <c r="M3" s="3" t="s">
        <v>10</v>
      </c>
      <c r="N3" s="3" t="s">
        <v>11</v>
      </c>
      <c r="O3" s="3" t="s">
        <v>12</v>
      </c>
    </row>
    <row r="4" ht="24" spans="1:15">
      <c r="A4" s="3"/>
      <c r="B4" s="3"/>
      <c r="C4" s="3"/>
      <c r="D4" s="3"/>
      <c r="E4" s="3"/>
      <c r="F4" s="3"/>
      <c r="G4" s="3"/>
      <c r="H4" s="3" t="s">
        <v>13</v>
      </c>
      <c r="I4" s="3" t="s">
        <v>14</v>
      </c>
      <c r="J4" s="3" t="s">
        <v>15</v>
      </c>
      <c r="K4" s="3" t="s">
        <v>16</v>
      </c>
      <c r="L4" s="3" t="s">
        <v>17</v>
      </c>
      <c r="M4" s="3"/>
      <c r="N4" s="3"/>
      <c r="O4" s="3"/>
    </row>
    <row r="5" ht="33.75" spans="1:15">
      <c r="A5" s="4">
        <v>1</v>
      </c>
      <c r="B5" s="4" t="s">
        <v>18</v>
      </c>
      <c r="C5" s="5" t="s">
        <v>19</v>
      </c>
      <c r="D5" s="5" t="str">
        <f t="shared" ref="D5:D11" si="0">IF(OR(LEN(F5)=15,LEN(F5)=18),IF(MOD(MID(F5,15,3)*1,2),"男","女"),#N/A)</f>
        <v>男</v>
      </c>
      <c r="E5" s="5">
        <v>29</v>
      </c>
      <c r="F5" s="8" t="s">
        <v>20</v>
      </c>
      <c r="G5" s="6" t="s">
        <v>21</v>
      </c>
      <c r="H5" s="7">
        <v>8661.12</v>
      </c>
      <c r="I5" s="7">
        <v>5491.2</v>
      </c>
      <c r="J5" s="7">
        <v>308.52</v>
      </c>
      <c r="K5" s="7">
        <f t="shared" ref="K5:K11" si="1">H5+I5+J5</f>
        <v>14460.84</v>
      </c>
      <c r="L5" s="7">
        <v>3600</v>
      </c>
      <c r="M5" s="7">
        <f t="shared" ref="M5:M11" si="2">K5+L5</f>
        <v>18060.84</v>
      </c>
      <c r="N5" s="4" t="s">
        <v>22</v>
      </c>
      <c r="O5" s="4"/>
    </row>
    <row r="6" ht="33.75" spans="1:15">
      <c r="A6" s="4">
        <v>2</v>
      </c>
      <c r="B6" s="4" t="s">
        <v>18</v>
      </c>
      <c r="C6" s="5" t="s">
        <v>23</v>
      </c>
      <c r="D6" s="5" t="str">
        <f t="shared" si="0"/>
        <v>男</v>
      </c>
      <c r="E6" s="5">
        <v>26</v>
      </c>
      <c r="F6" s="8" t="s">
        <v>24</v>
      </c>
      <c r="G6" s="6" t="s">
        <v>21</v>
      </c>
      <c r="H6" s="7">
        <v>8661.12</v>
      </c>
      <c r="I6" s="7">
        <v>5491.2</v>
      </c>
      <c r="J6" s="7">
        <v>308.52</v>
      </c>
      <c r="K6" s="7">
        <f t="shared" si="1"/>
        <v>14460.84</v>
      </c>
      <c r="L6" s="7">
        <v>3600</v>
      </c>
      <c r="M6" s="7">
        <f t="shared" si="2"/>
        <v>18060.84</v>
      </c>
      <c r="N6" s="4" t="s">
        <v>22</v>
      </c>
      <c r="O6" s="4"/>
    </row>
    <row r="7" ht="33.75" spans="1:15">
      <c r="A7" s="4">
        <v>3</v>
      </c>
      <c r="B7" s="4" t="s">
        <v>18</v>
      </c>
      <c r="C7" s="5" t="s">
        <v>25</v>
      </c>
      <c r="D7" s="5" t="str">
        <f t="shared" si="0"/>
        <v>男</v>
      </c>
      <c r="E7" s="5">
        <v>49</v>
      </c>
      <c r="F7" s="8" t="s">
        <v>26</v>
      </c>
      <c r="G7" s="6" t="s">
        <v>21</v>
      </c>
      <c r="H7" s="7">
        <v>8661.12</v>
      </c>
      <c r="I7" s="7">
        <v>5491.2</v>
      </c>
      <c r="J7" s="7">
        <v>308.52</v>
      </c>
      <c r="K7" s="7">
        <f t="shared" si="1"/>
        <v>14460.84</v>
      </c>
      <c r="L7" s="7">
        <v>3600</v>
      </c>
      <c r="M7" s="7">
        <f t="shared" si="2"/>
        <v>18060.84</v>
      </c>
      <c r="N7" s="4" t="s">
        <v>22</v>
      </c>
      <c r="O7" s="4"/>
    </row>
    <row r="8" ht="33.75" spans="1:15">
      <c r="A8" s="4">
        <v>4</v>
      </c>
      <c r="B8" s="4" t="s">
        <v>18</v>
      </c>
      <c r="C8" s="5" t="s">
        <v>27</v>
      </c>
      <c r="D8" s="5" t="str">
        <f t="shared" si="0"/>
        <v>男</v>
      </c>
      <c r="E8" s="5">
        <v>56</v>
      </c>
      <c r="F8" s="8" t="s">
        <v>28</v>
      </c>
      <c r="G8" s="6" t="s">
        <v>21</v>
      </c>
      <c r="H8" s="7">
        <v>8661.12</v>
      </c>
      <c r="I8" s="7">
        <v>5491.2</v>
      </c>
      <c r="J8" s="7">
        <v>308.52</v>
      </c>
      <c r="K8" s="7">
        <f t="shared" si="1"/>
        <v>14460.84</v>
      </c>
      <c r="L8" s="7">
        <v>3600</v>
      </c>
      <c r="M8" s="7">
        <f t="shared" si="2"/>
        <v>18060.84</v>
      </c>
      <c r="N8" s="4" t="s">
        <v>22</v>
      </c>
      <c r="O8" s="4"/>
    </row>
    <row r="9" ht="33.75" spans="1:15">
      <c r="A9" s="4">
        <v>5</v>
      </c>
      <c r="B9" s="4" t="s">
        <v>18</v>
      </c>
      <c r="C9" s="5" t="s">
        <v>29</v>
      </c>
      <c r="D9" s="5" t="str">
        <f t="shared" si="0"/>
        <v>男</v>
      </c>
      <c r="E9" s="5">
        <v>44</v>
      </c>
      <c r="F9" s="8" t="s">
        <v>30</v>
      </c>
      <c r="G9" s="6" t="s">
        <v>21</v>
      </c>
      <c r="H9" s="7">
        <v>8661.12</v>
      </c>
      <c r="I9" s="7">
        <v>5491.2</v>
      </c>
      <c r="J9" s="7">
        <v>308.52</v>
      </c>
      <c r="K9" s="7">
        <f t="shared" si="1"/>
        <v>14460.84</v>
      </c>
      <c r="L9" s="7">
        <v>3600</v>
      </c>
      <c r="M9" s="7">
        <f t="shared" si="2"/>
        <v>18060.84</v>
      </c>
      <c r="N9" s="4" t="s">
        <v>22</v>
      </c>
      <c r="O9" s="4"/>
    </row>
    <row r="10" ht="33.75" spans="1:15">
      <c r="A10" s="4">
        <v>6</v>
      </c>
      <c r="B10" s="4" t="s">
        <v>18</v>
      </c>
      <c r="C10" s="5" t="s">
        <v>31</v>
      </c>
      <c r="D10" s="5" t="str">
        <f t="shared" si="0"/>
        <v>男</v>
      </c>
      <c r="E10" s="5">
        <v>37</v>
      </c>
      <c r="F10" s="4" t="s">
        <v>32</v>
      </c>
      <c r="G10" s="6" t="s">
        <v>21</v>
      </c>
      <c r="H10" s="7">
        <v>8661.12</v>
      </c>
      <c r="I10" s="7">
        <v>5491.2</v>
      </c>
      <c r="J10" s="7">
        <v>308.52</v>
      </c>
      <c r="K10" s="7">
        <f t="shared" si="1"/>
        <v>14460.84</v>
      </c>
      <c r="L10" s="7">
        <v>3600</v>
      </c>
      <c r="M10" s="7">
        <f t="shared" si="2"/>
        <v>18060.84</v>
      </c>
      <c r="N10" s="4" t="s">
        <v>22</v>
      </c>
      <c r="O10" s="4"/>
    </row>
    <row r="11" ht="33.75" spans="1:15">
      <c r="A11" s="4">
        <v>7</v>
      </c>
      <c r="B11" s="4" t="s">
        <v>18</v>
      </c>
      <c r="C11" s="5" t="s">
        <v>33</v>
      </c>
      <c r="D11" s="5" t="str">
        <f t="shared" si="0"/>
        <v>男</v>
      </c>
      <c r="E11" s="5">
        <v>33</v>
      </c>
      <c r="F11" s="8" t="s">
        <v>34</v>
      </c>
      <c r="G11" s="6" t="s">
        <v>21</v>
      </c>
      <c r="H11" s="7">
        <v>8661.12</v>
      </c>
      <c r="I11" s="7">
        <v>5491.2</v>
      </c>
      <c r="J11" s="7">
        <v>308.52</v>
      </c>
      <c r="K11" s="7">
        <f t="shared" si="1"/>
        <v>14460.84</v>
      </c>
      <c r="L11" s="7">
        <v>3600</v>
      </c>
      <c r="M11" s="7">
        <f t="shared" si="2"/>
        <v>18060.84</v>
      </c>
      <c r="N11" s="4" t="s">
        <v>22</v>
      </c>
      <c r="O11" s="4"/>
    </row>
    <row r="12" spans="1:15">
      <c r="A12" s="4"/>
      <c r="B12" s="4"/>
      <c r="C12" s="5"/>
      <c r="D12" s="5"/>
      <c r="E12" s="5"/>
      <c r="F12" s="4"/>
      <c r="G12" s="5"/>
      <c r="H12" s="7">
        <f t="shared" ref="H12:M12" si="3">SUM(H5:H11)</f>
        <v>60627.84</v>
      </c>
      <c r="I12" s="7">
        <f t="shared" si="3"/>
        <v>38438.4</v>
      </c>
      <c r="J12" s="7">
        <f t="shared" si="3"/>
        <v>2159.64</v>
      </c>
      <c r="K12" s="7">
        <f t="shared" si="3"/>
        <v>101225.88</v>
      </c>
      <c r="L12" s="7">
        <f t="shared" si="3"/>
        <v>25200</v>
      </c>
      <c r="M12" s="7">
        <f t="shared" si="3"/>
        <v>126425.88</v>
      </c>
      <c r="N12" s="4"/>
      <c r="O12" s="5"/>
    </row>
  </sheetData>
  <mergeCells count="13">
    <mergeCell ref="A1:O1"/>
    <mergeCell ref="A2:O2"/>
    <mergeCell ref="H3:L3"/>
    <mergeCell ref="A3:A4"/>
    <mergeCell ref="B3:B4"/>
    <mergeCell ref="C3:C4"/>
    <mergeCell ref="D3:D4"/>
    <mergeCell ref="E3:E4"/>
    <mergeCell ref="F3:F4"/>
    <mergeCell ref="G3:G4"/>
    <mergeCell ref="M3:M4"/>
    <mergeCell ref="N3:N4"/>
    <mergeCell ref="O3:O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区人力资源和社会保障局:区人社局</dc:creator>
  <cp:lastModifiedBy>区人力资源和社会保障局:区人社局</cp:lastModifiedBy>
  <dcterms:created xsi:type="dcterms:W3CDTF">2025-02-25T01:10:48Z</dcterms:created>
  <dcterms:modified xsi:type="dcterms:W3CDTF">2025-02-25T01:12:25Z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