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Sheet1!$A$3:$R$83</definedName>
  </definedNames>
  <calcPr calcId="144525"/>
</workbook>
</file>

<file path=xl/sharedStrings.xml><?xml version="1.0" encoding="utf-8"?>
<sst xmlns="http://schemas.openxmlformats.org/spreadsheetml/2006/main" count="633" uniqueCount="174">
  <si>
    <t>附件1</t>
  </si>
  <si>
    <t>广元市利州区2020年上半年公开考试招聘教师面试成绩、考试总成绩及入闱体检人员名单</t>
  </si>
  <si>
    <t>姓名</t>
  </si>
  <si>
    <t>身份证号</t>
  </si>
  <si>
    <t>性别</t>
  </si>
  <si>
    <t>报考单位</t>
  </si>
  <si>
    <t>报考岗位</t>
  </si>
  <si>
    <t>岗位编码</t>
  </si>
  <si>
    <t>招聘人数</t>
  </si>
  <si>
    <t>准考证号</t>
  </si>
  <si>
    <t>成绩</t>
  </si>
  <si>
    <t>政策性加分</t>
  </si>
  <si>
    <t>加分原因</t>
  </si>
  <si>
    <t>笔试总成绩</t>
  </si>
  <si>
    <t>笔试折合后成绩</t>
  </si>
  <si>
    <t>面试成绩</t>
  </si>
  <si>
    <t>面试折合后成绩</t>
  </si>
  <si>
    <t>考试总成绩</t>
  </si>
  <si>
    <t>名次</t>
  </si>
  <si>
    <t>备注</t>
  </si>
  <si>
    <t xml:space="preserve">周玉桃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</si>
  <si>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女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</si>
  <si>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区教师管理中心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</si>
  <si>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小学语文教师（城区学校）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</si>
  <si>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200201                                                                                                                                                                                                                                                        </t>
  </si>
  <si>
    <t>9</t>
  </si>
  <si>
    <t>2071807011919</t>
  </si>
  <si>
    <t>入闱体检</t>
  </si>
  <si>
    <t xml:space="preserve">王娟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</si>
  <si>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2071807012008</t>
  </si>
  <si>
    <t xml:space="preserve">车亮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</si>
  <si>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男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</si>
  <si>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2071807012129</t>
  </si>
  <si>
    <t>3</t>
  </si>
  <si>
    <t xml:space="preserve">周红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</si>
  <si>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2071807012209</t>
  </si>
  <si>
    <t>4</t>
  </si>
  <si>
    <t xml:space="preserve">张玲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</si>
  <si>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2071807012319</t>
  </si>
  <si>
    <t>5</t>
  </si>
  <si>
    <t xml:space="preserve">费莹雪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</si>
  <si>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2071807011914</t>
  </si>
  <si>
    <t>6</t>
  </si>
  <si>
    <t xml:space="preserve">景晓庆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</si>
  <si>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2071807011904</t>
  </si>
  <si>
    <t>7</t>
  </si>
  <si>
    <t xml:space="preserve">赵林林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</si>
  <si>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2071807012020</t>
  </si>
  <si>
    <t>8</t>
  </si>
  <si>
    <t xml:space="preserve">康蓉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</si>
  <si>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2071807012022</t>
  </si>
  <si>
    <t>2071807012222</t>
  </si>
  <si>
    <t>10</t>
  </si>
  <si>
    <t>2071807012011</t>
  </si>
  <si>
    <t>11</t>
  </si>
  <si>
    <t>2071807012126</t>
  </si>
  <si>
    <t>12</t>
  </si>
  <si>
    <t>2071807011920</t>
  </si>
  <si>
    <t>13</t>
  </si>
  <si>
    <t>2071807012030</t>
  </si>
  <si>
    <t>14</t>
  </si>
  <si>
    <t>2071807012004</t>
  </si>
  <si>
    <t>15</t>
  </si>
  <si>
    <t>2071807012012</t>
  </si>
  <si>
    <t>16</t>
  </si>
  <si>
    <t>2071807011926</t>
  </si>
  <si>
    <t>2071807012208</t>
  </si>
  <si>
    <t>17</t>
  </si>
  <si>
    <t>2071807012013</t>
  </si>
  <si>
    <t>18</t>
  </si>
  <si>
    <t>2071807012407</t>
  </si>
  <si>
    <t>19</t>
  </si>
  <si>
    <t>2071807012216</t>
  </si>
  <si>
    <t>20</t>
  </si>
  <si>
    <t>2071807012118</t>
  </si>
  <si>
    <t>21</t>
  </si>
  <si>
    <t>2071807012029</t>
  </si>
  <si>
    <t>22</t>
  </si>
  <si>
    <t>2071807012218</t>
  </si>
  <si>
    <t>23</t>
  </si>
  <si>
    <t>2071807012019</t>
  </si>
  <si>
    <t>24</t>
  </si>
  <si>
    <t>2071807012103</t>
  </si>
  <si>
    <t>缺考</t>
  </si>
  <si>
    <t>2071807012306</t>
  </si>
  <si>
    <t xml:space="preserve">王艺蓉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</si>
  <si>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小学数学教师（城区学校）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</si>
  <si>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200202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</si>
  <si>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2071807012511</t>
  </si>
  <si>
    <t xml:space="preserve">李琳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</si>
  <si>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2071807012526</t>
  </si>
  <si>
    <t xml:space="preserve">吴霞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</si>
  <si>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2071807012513</t>
  </si>
  <si>
    <t xml:space="preserve">李佳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</si>
  <si>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2071807012423</t>
  </si>
  <si>
    <t xml:space="preserve">韩坤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</si>
  <si>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2071807012429</t>
  </si>
  <si>
    <t xml:space="preserve">吴峰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</si>
  <si>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2071807012515</t>
  </si>
  <si>
    <t xml:space="preserve">朱秀芳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</si>
  <si>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2071807012520</t>
  </si>
  <si>
    <t xml:space="preserve">赵鸿丽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</si>
  <si>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2071807012506</t>
  </si>
  <si>
    <t>2071807012502</t>
  </si>
  <si>
    <t>2071807012518</t>
  </si>
  <si>
    <t>2071807012504</t>
  </si>
  <si>
    <t>2071807012505</t>
  </si>
  <si>
    <t>2071807012421</t>
  </si>
  <si>
    <t>2071807012428</t>
  </si>
  <si>
    <t>2071807012430</t>
  </si>
  <si>
    <t xml:space="preserve">梁妙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</si>
  <si>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小学语文教师（乡镇学校）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</si>
  <si>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200203                                                                                                                                                                                                                                                        </t>
  </si>
  <si>
    <t>2</t>
  </si>
  <si>
    <t>2071807012709</t>
  </si>
  <si>
    <t>孙艳梅</t>
  </si>
  <si>
    <t>2071807012623</t>
  </si>
  <si>
    <t>2071807012722</t>
  </si>
  <si>
    <t>2071807012830</t>
  </si>
  <si>
    <t>2071807012703</t>
  </si>
  <si>
    <t>2071807012621</t>
  </si>
  <si>
    <t>2071807012712</t>
  </si>
  <si>
    <t xml:space="preserve">王德进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</si>
  <si>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小学数学教师（乡镇学校）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</si>
  <si>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200204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</si>
  <si>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2071807013018</t>
  </si>
  <si>
    <t xml:space="preserve">易荣华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</si>
  <si>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2071807013004</t>
  </si>
  <si>
    <t>2071807013108</t>
  </si>
  <si>
    <t>2071807012921</t>
  </si>
  <si>
    <t>2071807012929</t>
  </si>
  <si>
    <t>2071807013104</t>
  </si>
  <si>
    <t xml:space="preserve">邓倩倩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</si>
  <si>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初中语文教师（城区学校）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</si>
  <si>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200205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</si>
  <si>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2071807013301</t>
  </si>
  <si>
    <t xml:space="preserve">杨青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</si>
  <si>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2071807013221</t>
  </si>
  <si>
    <t xml:space="preserve">彭子涵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</si>
  <si>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2071807013222</t>
  </si>
  <si>
    <t>2071807013128</t>
  </si>
  <si>
    <t>2071807013225</t>
  </si>
  <si>
    <t>农村义务教育阶段学校教师特设岗位计划，服务于巴中市巴州县果敢小学，服务期满3年且考核优秀。</t>
  </si>
  <si>
    <t>2071807013214</t>
  </si>
  <si>
    <t>2071807013209</t>
  </si>
  <si>
    <t>2071807013204</t>
  </si>
  <si>
    <t xml:space="preserve">张艾琳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</si>
  <si>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初中数学教师（城区学校）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</si>
  <si>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200206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</si>
  <si>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2071807013312</t>
  </si>
  <si>
    <t xml:space="preserve">赵春梅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</si>
  <si>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2071807013317</t>
  </si>
  <si>
    <t xml:space="preserve">杨一帆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</si>
  <si>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2071807013322</t>
  </si>
  <si>
    <t>2071807013318</t>
  </si>
  <si>
    <t>2071807013327</t>
  </si>
  <si>
    <t>2071807013326</t>
  </si>
  <si>
    <t>2071807013313</t>
  </si>
  <si>
    <t>2071807013308</t>
  </si>
  <si>
    <t>2071807013315</t>
  </si>
  <si>
    <t xml:space="preserve">母佳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</si>
  <si>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初中政治教师（城区学校）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</si>
  <si>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200207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</si>
  <si>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2071807013426</t>
  </si>
  <si>
    <t>1</t>
  </si>
  <si>
    <t xml:space="preserve">谈爱萍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</si>
  <si>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2071807013510</t>
  </si>
  <si>
    <t xml:space="preserve">王祎                                                                                                                                                                                                                                                          </t>
  </si>
  <si>
    <t>2071807013514</t>
  </si>
  <si>
    <t>2071807013420</t>
  </si>
  <si>
    <t>2071807013513</t>
  </si>
  <si>
    <t>2071807013430</t>
  </si>
  <si>
    <t>2071807013415</t>
  </si>
  <si>
    <t>2071807013417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</si>
</sst>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51080219971029382X</v>
          </cell>
        </row>
        <row r="2">
          <cell r="A2" t="str">
            <v>510812199609136822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">
          <cell r="A3" t="str">
            <v>510824199509164549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">
          <cell r="A4" t="str">
            <v>621222199511251327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">
          <cell r="A5" t="str">
            <v>510824199305011938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">
          <cell r="A6" t="str">
            <v>51072219921202036X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">
          <cell r="A7" t="str">
            <v>510821199311014220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">
          <cell r="A8" t="str">
            <v>510821199305027420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9">
          <cell r="A9" t="str">
            <v>510802199803240524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0">
          <cell r="A10" t="str">
            <v>511324199403104648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1">
          <cell r="A11" t="str">
            <v>510802199512191726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2">
          <cell r="A12" t="str">
            <v>510812199610034188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3">
          <cell r="A13" t="str">
            <v>510812199703206823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4">
          <cell r="A14" t="str">
            <v>510824199508217127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5">
          <cell r="A15" t="str">
            <v>622626199503250023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6">
          <cell r="A16" t="str">
            <v>510811199602223468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">
          <cell r="A17" t="str">
            <v>510812199612055046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">
          <cell r="A18" t="str">
            <v>510823199808219662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">
          <cell r="A19" t="str">
            <v>510821199608189523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">
          <cell r="A20" t="str">
            <v>510821199610318523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">
          <cell r="A21" t="str">
            <v>510812199412193989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3">
          <cell r="A23" t="str">
            <v>510824199807167924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4">
          <cell r="A24" t="str">
            <v>510823199307107427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6">
          <cell r="A26" t="str">
            <v>510824199810170024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7">
          <cell r="A27" t="str">
            <v>612326199502176222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9">
          <cell r="A29" t="str">
            <v>510821199607063427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">
          <cell r="A31" t="str">
            <v>510821199302096121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1">
          <cell r="A171" t="str">
            <v>510824199502111225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2">
          <cell r="A172" t="str">
            <v>62262619940516632X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4">
          <cell r="A174" t="str">
            <v>511521199404289009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5">
          <cell r="A175" t="str">
            <v>510802199708060963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77">
          <cell r="A177" t="str">
            <v>510722199508264427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1">
          <cell r="A181" t="str">
            <v>51372219950501402X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3">
          <cell r="A183" t="str">
            <v>622621199607280823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1">
          <cell r="A191" t="str">
            <v>510821199410055220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3">
          <cell r="A193" t="str">
            <v>622427199309157496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4">
          <cell r="A194" t="str">
            <v>510811199508072763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5">
          <cell r="A195" t="str">
            <v>510821199405150944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7">
          <cell r="A197" t="str">
            <v>510821199409171320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99">
          <cell r="A199" t="str">
            <v>220284199210030022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0">
          <cell r="A200" t="str">
            <v>510802199706300927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02">
          <cell r="A202" t="str">
            <v>510802199709020920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4">
          <cell r="A214" t="str">
            <v>51081219990109528X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6">
          <cell r="A216" t="str">
            <v>510802199908013360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17">
          <cell r="A217" t="str">
            <v>510821199909230921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0">
          <cell r="A220" t="str">
            <v>510821199506250020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1">
          <cell r="A221" t="str">
            <v>51081119951220276X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2">
          <cell r="A222" t="str">
            <v>510812199611015288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223">
          <cell r="A223" t="str">
            <v>511527199506290658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0">
          <cell r="A310" t="str">
            <v>510822199707296267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1">
          <cell r="A311" t="str">
            <v>510821199507256328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3">
          <cell r="A313" t="str">
            <v>510802199906104162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4">
          <cell r="A314" t="str">
            <v>510812199510270028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5">
          <cell r="A315" t="str">
            <v>511123199901131465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16">
          <cell r="A316" t="str">
            <v>510824199809277123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7">
          <cell r="A377" t="str">
            <v>622621199702080889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79">
          <cell r="A379" t="str">
            <v>510824199401033520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0">
          <cell r="A380" t="str">
            <v>510824199408077489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1">
          <cell r="A381" t="str">
            <v>510821199109224224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2">
          <cell r="A382" t="str">
            <v>510822199705054969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3">
          <cell r="A383" t="str">
            <v>510821199609148424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4">
          <cell r="A384" t="str">
            <v>513701199110306827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85">
          <cell r="A385" t="str">
            <v>51082119980913422X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7">
          <cell r="A427" t="str">
            <v>510812199603265287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8">
          <cell r="A428" t="str">
            <v>510802199708140920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29">
          <cell r="A429" t="str">
            <v>510821199702265625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1">
          <cell r="A431" t="str">
            <v>510812199606155278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3">
          <cell r="A433" t="str">
            <v>370402199608108351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5">
          <cell r="A435" t="str">
            <v>510824199010168647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6">
          <cell r="A436" t="str">
            <v>510824199603258381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7">
          <cell r="A437" t="str">
            <v>510802199708154126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38">
          <cell r="A438" t="str">
            <v>510811199707232360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0">
          <cell r="A460" t="str">
            <v>510821199212155626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1">
          <cell r="A461" t="str">
            <v>612326199710130042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2">
          <cell r="A462" t="str">
            <v>612326199710155848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3">
          <cell r="A463" t="str">
            <v>612326199202054522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4">
          <cell r="A464" t="str">
            <v>510802199808042922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5">
          <cell r="A465" t="str">
            <v>510822199610144769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7">
          <cell r="A467" t="str">
            <v>510802199408022025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468">
          <cell r="A468" t="str">
            <v>510802199507050945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3"/>
  <sheetViews>
    <sheetView tabSelected="1" zoomScale="115" zoomScaleNormal="115" workbookViewId="0">
      <selection activeCell="A2" sqref="A2:R2"/>
    </sheetView>
  </sheetViews>
  <sheetFormatPr defaultColWidth="9.375" defaultRowHeight="13.5"/>
  <cols>
    <col min="1" max="1" width="7.58333333333333" style="1" customWidth="1"/>
    <col min="2" max="2" width="14.8083333333333" style="2" customWidth="1"/>
    <col min="3" max="3" width="4.39166666666667" style="1" customWidth="1"/>
    <col min="4" max="4" width="13.6083333333333" style="1" hidden="1" customWidth="1"/>
    <col min="5" max="5" width="22.4083333333333" style="1" customWidth="1"/>
    <col min="6" max="6" width="7.58333333333333" style="3" customWidth="1"/>
    <col min="7" max="7" width="4.74166666666667" style="1" customWidth="1"/>
    <col min="8" max="8" width="14.1333333333333" style="1" hidden="1" customWidth="1"/>
    <col min="9" max="9" width="6.80833333333333" style="1" customWidth="1"/>
    <col min="10" max="10" width="6.45833333333333" style="1" hidden="1" customWidth="1"/>
    <col min="11" max="11" width="8.78333333333333" style="1" hidden="1" customWidth="1"/>
    <col min="12" max="12" width="6.20833333333333" style="1" customWidth="1"/>
    <col min="13" max="13" width="7.93333333333333" style="1" customWidth="1"/>
    <col min="14" max="14" width="12.0166666666667" style="4" customWidth="1"/>
    <col min="15" max="16" width="9.375" style="1" customWidth="1"/>
    <col min="17" max="17" width="8.36666666666667" style="1" customWidth="1"/>
    <col min="18" max="16384" width="9.375" style="1" customWidth="1"/>
  </cols>
  <sheetData>
    <row r="1" spans="1:1">
      <c r="A1" s="1" t="s">
        <v>0</v>
      </c>
    </row>
    <row r="2" ht="22.5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/>
      <c r="O2" s="5"/>
      <c r="P2" s="9"/>
      <c r="Q2" s="9"/>
      <c r="R2" s="5"/>
    </row>
    <row r="3" ht="30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1" t="s">
        <v>15</v>
      </c>
      <c r="O3" s="12" t="s">
        <v>16</v>
      </c>
      <c r="P3" s="13" t="s">
        <v>17</v>
      </c>
      <c r="Q3" s="13" t="s">
        <v>18</v>
      </c>
      <c r="R3" s="13" t="s">
        <v>19</v>
      </c>
    </row>
    <row r="4" spans="1:18">
      <c r="A4" s="7" t="s">
        <v>20</v>
      </c>
      <c r="B4" s="7" t="str">
        <f>REPLACE([1]Sheet1!A1,9,6,"****")</f>
        <v>51080219****382X</v>
      </c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>
        <v>76</v>
      </c>
      <c r="J4" s="7"/>
      <c r="K4" s="7"/>
      <c r="L4" s="7">
        <v>76</v>
      </c>
      <c r="M4" s="7">
        <f>L4*60%</f>
        <v>45.6</v>
      </c>
      <c r="N4" s="7">
        <v>84.4</v>
      </c>
      <c r="O4" s="7">
        <f>N4*40%</f>
        <v>33.76</v>
      </c>
      <c r="P4" s="7">
        <f>M4+O4</f>
        <v>79.36</v>
      </c>
      <c r="Q4" s="14">
        <v>1</v>
      </c>
      <c r="R4" s="15" t="s">
        <v>27</v>
      </c>
    </row>
    <row r="5" spans="1:18">
      <c r="A5" s="7" t="s">
        <v>28</v>
      </c>
      <c r="B5" s="7" t="str">
        <f>REPLACE([1]Sheet1!A2,9,6,"****")</f>
        <v>51081219****6822                                                                                                                                                                                                                                            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29</v>
      </c>
      <c r="I5" s="7">
        <v>75.5</v>
      </c>
      <c r="J5" s="7"/>
      <c r="K5" s="7"/>
      <c r="L5" s="7">
        <v>75.5</v>
      </c>
      <c r="M5" s="7">
        <f t="shared" ref="M5:M52" si="0">L5*60%</f>
        <v>45.3</v>
      </c>
      <c r="N5" s="7">
        <v>83.6</v>
      </c>
      <c r="O5" s="7">
        <f t="shared" ref="O5:O50" si="1">N5*40%</f>
        <v>33.44</v>
      </c>
      <c r="P5" s="7">
        <f t="shared" ref="P5:P50" si="2">M5+O5</f>
        <v>78.74</v>
      </c>
      <c r="Q5" s="14">
        <v>2</v>
      </c>
      <c r="R5" s="15" t="s">
        <v>27</v>
      </c>
    </row>
    <row r="6" spans="1:18">
      <c r="A6" s="7" t="s">
        <v>30</v>
      </c>
      <c r="B6" s="7" t="str">
        <f>REPLACE([1]Sheet1!A5,9,6,"****")</f>
        <v>51082419****1938                                                                                                                                                                                                                                            </v>
      </c>
      <c r="C6" s="7" t="s">
        <v>31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32</v>
      </c>
      <c r="I6" s="7">
        <v>70.5</v>
      </c>
      <c r="J6" s="7"/>
      <c r="K6" s="7"/>
      <c r="L6" s="7">
        <v>70.5</v>
      </c>
      <c r="M6" s="7">
        <f t="shared" si="0"/>
        <v>42.3</v>
      </c>
      <c r="N6" s="7">
        <v>85.7</v>
      </c>
      <c r="O6" s="7">
        <f t="shared" si="1"/>
        <v>34.28</v>
      </c>
      <c r="P6" s="7">
        <f t="shared" si="2"/>
        <v>76.58</v>
      </c>
      <c r="Q6" s="14" t="s">
        <v>33</v>
      </c>
      <c r="R6" s="15" t="s">
        <v>27</v>
      </c>
    </row>
    <row r="7" spans="1:18">
      <c r="A7" s="7" t="s">
        <v>34</v>
      </c>
      <c r="B7" s="7" t="str">
        <f>REPLACE([1]Sheet1!A3,9,6,"****")</f>
        <v>51082419****4549                                                                                                                                                                                                                                            </v>
      </c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35</v>
      </c>
      <c r="I7" s="7">
        <v>72</v>
      </c>
      <c r="J7" s="7"/>
      <c r="K7" s="7"/>
      <c r="L7" s="7">
        <v>72</v>
      </c>
      <c r="M7" s="7">
        <f t="shared" si="0"/>
        <v>43.2</v>
      </c>
      <c r="N7" s="7">
        <v>83.2</v>
      </c>
      <c r="O7" s="7">
        <f t="shared" si="1"/>
        <v>33.28</v>
      </c>
      <c r="P7" s="7">
        <f t="shared" si="2"/>
        <v>76.48</v>
      </c>
      <c r="Q7" s="14" t="s">
        <v>36</v>
      </c>
      <c r="R7" s="15" t="s">
        <v>27</v>
      </c>
    </row>
    <row r="8" spans="1:18">
      <c r="A8" s="7" t="s">
        <v>37</v>
      </c>
      <c r="B8" s="7" t="str">
        <f>REPLACE([1]Sheet1!A4,9,6,"****")</f>
        <v>62122219****1327                                                                                                                                                                                                                                            </v>
      </c>
      <c r="C8" s="7" t="s">
        <v>21</v>
      </c>
      <c r="D8" s="7" t="s">
        <v>22</v>
      </c>
      <c r="E8" s="7" t="s">
        <v>23</v>
      </c>
      <c r="F8" s="7" t="s">
        <v>24</v>
      </c>
      <c r="G8" s="7" t="s">
        <v>25</v>
      </c>
      <c r="H8" s="7" t="s">
        <v>38</v>
      </c>
      <c r="I8" s="7">
        <v>71.5</v>
      </c>
      <c r="J8" s="7"/>
      <c r="K8" s="7"/>
      <c r="L8" s="7">
        <v>71.5</v>
      </c>
      <c r="M8" s="7">
        <f t="shared" si="0"/>
        <v>42.9</v>
      </c>
      <c r="N8" s="7">
        <v>83.5</v>
      </c>
      <c r="O8" s="7">
        <f t="shared" si="1"/>
        <v>33.4</v>
      </c>
      <c r="P8" s="7">
        <f t="shared" si="2"/>
        <v>76.3</v>
      </c>
      <c r="Q8" s="14" t="s">
        <v>39</v>
      </c>
      <c r="R8" s="15" t="s">
        <v>27</v>
      </c>
    </row>
    <row r="9" spans="1:18">
      <c r="A9" s="7" t="s">
        <v>40</v>
      </c>
      <c r="B9" s="7" t="str">
        <f>REPLACE([1]Sheet1!A11,9,6,"****")</f>
        <v>51080219****1726                                                                                                                                                                                                                                            </v>
      </c>
      <c r="C9" s="7" t="s">
        <v>21</v>
      </c>
      <c r="D9" s="7" t="s">
        <v>22</v>
      </c>
      <c r="E9" s="7" t="s">
        <v>23</v>
      </c>
      <c r="F9" s="7" t="s">
        <v>24</v>
      </c>
      <c r="G9" s="7" t="s">
        <v>25</v>
      </c>
      <c r="H9" s="7" t="s">
        <v>41</v>
      </c>
      <c r="I9" s="7">
        <v>68.5</v>
      </c>
      <c r="J9" s="7"/>
      <c r="K9" s="7"/>
      <c r="L9" s="7">
        <v>68.5</v>
      </c>
      <c r="M9" s="7">
        <f t="shared" si="0"/>
        <v>41.1</v>
      </c>
      <c r="N9" s="7">
        <v>87</v>
      </c>
      <c r="O9" s="7">
        <f t="shared" si="1"/>
        <v>34.8</v>
      </c>
      <c r="P9" s="7">
        <f t="shared" si="2"/>
        <v>75.9</v>
      </c>
      <c r="Q9" s="14" t="s">
        <v>42</v>
      </c>
      <c r="R9" s="15" t="s">
        <v>27</v>
      </c>
    </row>
    <row r="10" spans="1:18">
      <c r="A10" s="7" t="s">
        <v>43</v>
      </c>
      <c r="B10" s="7" t="str">
        <f>REPLACE([1]Sheet1!A6,9,6,"****")</f>
        <v>51072219****036X                                                                                                                                                                                                                                            </v>
      </c>
      <c r="C10" s="7" t="s">
        <v>21</v>
      </c>
      <c r="D10" s="7" t="s">
        <v>22</v>
      </c>
      <c r="E10" s="7" t="s">
        <v>23</v>
      </c>
      <c r="F10" s="7" t="s">
        <v>24</v>
      </c>
      <c r="G10" s="7" t="s">
        <v>25</v>
      </c>
      <c r="H10" s="7" t="s">
        <v>44</v>
      </c>
      <c r="I10" s="7">
        <v>70</v>
      </c>
      <c r="J10" s="7"/>
      <c r="K10" s="7"/>
      <c r="L10" s="7">
        <v>70</v>
      </c>
      <c r="M10" s="7">
        <f t="shared" si="0"/>
        <v>42</v>
      </c>
      <c r="N10" s="7">
        <v>83.7</v>
      </c>
      <c r="O10" s="7">
        <f t="shared" si="1"/>
        <v>33.48</v>
      </c>
      <c r="P10" s="7">
        <f t="shared" si="2"/>
        <v>75.48</v>
      </c>
      <c r="Q10" s="14" t="s">
        <v>45</v>
      </c>
      <c r="R10" s="15" t="s">
        <v>27</v>
      </c>
    </row>
    <row r="11" spans="1:18">
      <c r="A11" s="7" t="s">
        <v>46</v>
      </c>
      <c r="B11" s="7" t="str">
        <f>REPLACE([1]Sheet1!A8,9,6,"****")</f>
        <v>51082119****7420                                                                                                                                                                                                                                            </v>
      </c>
      <c r="C11" s="7" t="s">
        <v>21</v>
      </c>
      <c r="D11" s="7" t="s">
        <v>22</v>
      </c>
      <c r="E11" s="7" t="s">
        <v>23</v>
      </c>
      <c r="F11" s="7" t="s">
        <v>24</v>
      </c>
      <c r="G11" s="7" t="s">
        <v>25</v>
      </c>
      <c r="H11" s="7" t="s">
        <v>47</v>
      </c>
      <c r="I11" s="7">
        <v>69.5</v>
      </c>
      <c r="J11" s="7"/>
      <c r="K11" s="7"/>
      <c r="L11" s="7">
        <v>69.5</v>
      </c>
      <c r="M11" s="7">
        <f t="shared" si="0"/>
        <v>41.7</v>
      </c>
      <c r="N11" s="7">
        <v>84.3</v>
      </c>
      <c r="O11" s="7">
        <f t="shared" si="1"/>
        <v>33.72</v>
      </c>
      <c r="P11" s="7">
        <f t="shared" si="2"/>
        <v>75.42</v>
      </c>
      <c r="Q11" s="14" t="s">
        <v>48</v>
      </c>
      <c r="R11" s="15" t="s">
        <v>27</v>
      </c>
    </row>
    <row r="12" spans="1:18">
      <c r="A12" s="7" t="s">
        <v>49</v>
      </c>
      <c r="B12" s="7" t="str">
        <f>REPLACE([1]Sheet1!A7,9,6,"****")</f>
        <v>51082119****4220                                                                                                                                                                                                                                            </v>
      </c>
      <c r="C12" s="7" t="s">
        <v>21</v>
      </c>
      <c r="D12" s="7" t="s">
        <v>22</v>
      </c>
      <c r="E12" s="7" t="s">
        <v>23</v>
      </c>
      <c r="F12" s="7" t="s">
        <v>24</v>
      </c>
      <c r="G12" s="7" t="s">
        <v>25</v>
      </c>
      <c r="H12" s="7" t="s">
        <v>50</v>
      </c>
      <c r="I12" s="7">
        <v>70</v>
      </c>
      <c r="J12" s="7"/>
      <c r="K12" s="7"/>
      <c r="L12" s="7">
        <v>70</v>
      </c>
      <c r="M12" s="7">
        <f t="shared" si="0"/>
        <v>42</v>
      </c>
      <c r="N12" s="7">
        <v>83.1</v>
      </c>
      <c r="O12" s="7">
        <f t="shared" si="1"/>
        <v>33.24</v>
      </c>
      <c r="P12" s="7">
        <f t="shared" si="2"/>
        <v>75.24</v>
      </c>
      <c r="Q12" s="14" t="s">
        <v>25</v>
      </c>
      <c r="R12" s="15" t="s">
        <v>27</v>
      </c>
    </row>
    <row r="13" spans="1:18">
      <c r="A13" s="7"/>
      <c r="B13" s="7" t="str">
        <f>REPLACE([1]Sheet1!A10,9,6,"****")</f>
        <v>51132419****4648                                                                                                                                                                                                                                            </v>
      </c>
      <c r="C13" s="7" t="s">
        <v>21</v>
      </c>
      <c r="D13" s="7" t="s">
        <v>22</v>
      </c>
      <c r="E13" s="7" t="s">
        <v>23</v>
      </c>
      <c r="F13" s="7" t="s">
        <v>24</v>
      </c>
      <c r="G13" s="7" t="s">
        <v>25</v>
      </c>
      <c r="H13" s="7" t="s">
        <v>51</v>
      </c>
      <c r="I13" s="7">
        <v>69</v>
      </c>
      <c r="J13" s="7"/>
      <c r="K13" s="7"/>
      <c r="L13" s="7">
        <v>69</v>
      </c>
      <c r="M13" s="7">
        <f t="shared" si="0"/>
        <v>41.4</v>
      </c>
      <c r="N13" s="7">
        <v>84.3</v>
      </c>
      <c r="O13" s="7">
        <f t="shared" si="1"/>
        <v>33.72</v>
      </c>
      <c r="P13" s="7">
        <f t="shared" si="2"/>
        <v>75.12</v>
      </c>
      <c r="Q13" s="14" t="s">
        <v>52</v>
      </c>
      <c r="R13" s="15"/>
    </row>
    <row r="14" spans="1:18">
      <c r="A14" s="7"/>
      <c r="B14" s="7" t="str">
        <f>REPLACE([1]Sheet1!A12,9,6,"****")</f>
        <v>51081219****4188                                                                                                                                                                                                                                            </v>
      </c>
      <c r="C14" s="7" t="s">
        <v>21</v>
      </c>
      <c r="D14" s="7" t="s">
        <v>22</v>
      </c>
      <c r="E14" s="7" t="s">
        <v>23</v>
      </c>
      <c r="F14" s="7" t="s">
        <v>24</v>
      </c>
      <c r="G14" s="7" t="s">
        <v>25</v>
      </c>
      <c r="H14" s="7" t="s">
        <v>53</v>
      </c>
      <c r="I14" s="7">
        <v>68.5</v>
      </c>
      <c r="J14" s="7"/>
      <c r="K14" s="7"/>
      <c r="L14" s="7">
        <v>68.5</v>
      </c>
      <c r="M14" s="7">
        <f t="shared" si="0"/>
        <v>41.1</v>
      </c>
      <c r="N14" s="7">
        <v>85</v>
      </c>
      <c r="O14" s="7">
        <f t="shared" si="1"/>
        <v>34</v>
      </c>
      <c r="P14" s="7">
        <f t="shared" si="2"/>
        <v>75.1</v>
      </c>
      <c r="Q14" s="14" t="s">
        <v>54</v>
      </c>
      <c r="R14" s="15"/>
    </row>
    <row r="15" spans="1:18">
      <c r="A15" s="7"/>
      <c r="B15" s="7" t="str">
        <f>REPLACE([1]Sheet1!A18,9,6,"****")</f>
        <v>51082319****9662                                                                                                                                                                                                                                            </v>
      </c>
      <c r="C15" s="7" t="s">
        <v>21</v>
      </c>
      <c r="D15" s="7" t="s">
        <v>22</v>
      </c>
      <c r="E15" s="7" t="s">
        <v>23</v>
      </c>
      <c r="F15" s="7" t="s">
        <v>24</v>
      </c>
      <c r="G15" s="7" t="s">
        <v>25</v>
      </c>
      <c r="H15" s="7" t="s">
        <v>55</v>
      </c>
      <c r="I15" s="7">
        <v>67.5</v>
      </c>
      <c r="J15" s="7"/>
      <c r="K15" s="7"/>
      <c r="L15" s="7">
        <v>67.5</v>
      </c>
      <c r="M15" s="7">
        <f t="shared" si="0"/>
        <v>40.5</v>
      </c>
      <c r="N15" s="7">
        <v>85</v>
      </c>
      <c r="O15" s="7">
        <f t="shared" si="1"/>
        <v>34</v>
      </c>
      <c r="P15" s="7">
        <f t="shared" si="2"/>
        <v>74.5</v>
      </c>
      <c r="Q15" s="14" t="s">
        <v>56</v>
      </c>
      <c r="R15" s="15"/>
    </row>
    <row r="16" spans="1:18">
      <c r="A16" s="7"/>
      <c r="B16" s="7" t="str">
        <f>REPLACE([1]Sheet1!A9,9,6,"****")</f>
        <v>51080219****0524                                                                                                                                                                                                                                            </v>
      </c>
      <c r="C16" s="7" t="s">
        <v>21</v>
      </c>
      <c r="D16" s="7" t="s">
        <v>22</v>
      </c>
      <c r="E16" s="7" t="s">
        <v>23</v>
      </c>
      <c r="F16" s="7" t="s">
        <v>24</v>
      </c>
      <c r="G16" s="7" t="s">
        <v>25</v>
      </c>
      <c r="H16" s="7" t="s">
        <v>57</v>
      </c>
      <c r="I16" s="7">
        <v>69</v>
      </c>
      <c r="J16" s="7"/>
      <c r="K16" s="7"/>
      <c r="L16" s="7">
        <v>69</v>
      </c>
      <c r="M16" s="7">
        <f t="shared" si="0"/>
        <v>41.4</v>
      </c>
      <c r="N16" s="7">
        <v>82.7</v>
      </c>
      <c r="O16" s="7">
        <f t="shared" si="1"/>
        <v>33.08</v>
      </c>
      <c r="P16" s="7">
        <f t="shared" si="2"/>
        <v>74.48</v>
      </c>
      <c r="Q16" s="14" t="s">
        <v>58</v>
      </c>
      <c r="R16" s="15"/>
    </row>
    <row r="17" spans="1:18">
      <c r="A17" s="7"/>
      <c r="B17" s="7" t="str">
        <f>REPLACE([1]Sheet1!A19,9,6,"****")</f>
        <v>51082119****9523                                                                                                                                                                                                                                            </v>
      </c>
      <c r="C17" s="7" t="s">
        <v>21</v>
      </c>
      <c r="D17" s="7" t="s">
        <v>22</v>
      </c>
      <c r="E17" s="7" t="s">
        <v>23</v>
      </c>
      <c r="F17" s="7" t="s">
        <v>24</v>
      </c>
      <c r="G17" s="7" t="s">
        <v>25</v>
      </c>
      <c r="H17" s="7" t="s">
        <v>59</v>
      </c>
      <c r="I17" s="7">
        <v>67</v>
      </c>
      <c r="J17" s="7"/>
      <c r="K17" s="7"/>
      <c r="L17" s="7">
        <v>67</v>
      </c>
      <c r="M17" s="7">
        <f t="shared" si="0"/>
        <v>40.2</v>
      </c>
      <c r="N17" s="7">
        <v>85.4</v>
      </c>
      <c r="O17" s="7">
        <f t="shared" si="1"/>
        <v>34.16</v>
      </c>
      <c r="P17" s="7">
        <f t="shared" si="2"/>
        <v>74.36</v>
      </c>
      <c r="Q17" s="14" t="s">
        <v>60</v>
      </c>
      <c r="R17" s="15"/>
    </row>
    <row r="18" spans="1:18">
      <c r="A18" s="7"/>
      <c r="B18" s="7" t="str">
        <f>REPLACE([1]Sheet1!A21,9,6,"****")</f>
        <v>51081219****3989                                                                                                                                                                                                                                            </v>
      </c>
      <c r="C18" s="7" t="s">
        <v>21</v>
      </c>
      <c r="D18" s="7" t="s">
        <v>22</v>
      </c>
      <c r="E18" s="7" t="s">
        <v>23</v>
      </c>
      <c r="F18" s="7" t="s">
        <v>24</v>
      </c>
      <c r="G18" s="7" t="s">
        <v>25</v>
      </c>
      <c r="H18" s="7" t="s">
        <v>61</v>
      </c>
      <c r="I18" s="7">
        <v>66</v>
      </c>
      <c r="J18" s="7"/>
      <c r="K18" s="7"/>
      <c r="L18" s="7">
        <v>66</v>
      </c>
      <c r="M18" s="7">
        <f t="shared" si="0"/>
        <v>39.6</v>
      </c>
      <c r="N18" s="7">
        <v>85.8</v>
      </c>
      <c r="O18" s="7">
        <f t="shared" si="1"/>
        <v>34.32</v>
      </c>
      <c r="P18" s="7">
        <f t="shared" si="2"/>
        <v>73.92</v>
      </c>
      <c r="Q18" s="14" t="s">
        <v>62</v>
      </c>
      <c r="R18" s="15"/>
    </row>
    <row r="19" spans="1:18">
      <c r="A19" s="7"/>
      <c r="B19" s="7" t="str">
        <f>REPLACE([1]Sheet1!A17,9,6,"****")</f>
        <v>51081219****5046                                                                                                                                                                                                                                            </v>
      </c>
      <c r="C19" s="7" t="s">
        <v>21</v>
      </c>
      <c r="D19" s="7" t="s">
        <v>22</v>
      </c>
      <c r="E19" s="7" t="s">
        <v>23</v>
      </c>
      <c r="F19" s="7" t="s">
        <v>24</v>
      </c>
      <c r="G19" s="7" t="s">
        <v>25</v>
      </c>
      <c r="H19" s="7" t="s">
        <v>63</v>
      </c>
      <c r="I19" s="7">
        <v>67.5</v>
      </c>
      <c r="J19" s="7"/>
      <c r="K19" s="7"/>
      <c r="L19" s="7">
        <v>67.5</v>
      </c>
      <c r="M19" s="7">
        <f t="shared" si="0"/>
        <v>40.5</v>
      </c>
      <c r="N19" s="7">
        <v>83</v>
      </c>
      <c r="O19" s="7">
        <f t="shared" si="1"/>
        <v>33.2</v>
      </c>
      <c r="P19" s="7">
        <f t="shared" si="2"/>
        <v>73.7</v>
      </c>
      <c r="Q19" s="14" t="s">
        <v>64</v>
      </c>
      <c r="R19" s="15"/>
    </row>
    <row r="20" spans="1:18">
      <c r="A20" s="7"/>
      <c r="B20" s="7" t="str">
        <f>REPLACE([1]Sheet1!A16,9,6,"****")</f>
        <v>51081119****3468                                                                                                                                                                                                                                            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7" t="s">
        <v>65</v>
      </c>
      <c r="I20" s="7">
        <v>67.5</v>
      </c>
      <c r="J20" s="7"/>
      <c r="K20" s="7"/>
      <c r="L20" s="7">
        <v>67.5</v>
      </c>
      <c r="M20" s="7">
        <f t="shared" si="0"/>
        <v>40.5</v>
      </c>
      <c r="N20" s="7">
        <v>82.6</v>
      </c>
      <c r="O20" s="7">
        <f t="shared" si="1"/>
        <v>33.04</v>
      </c>
      <c r="P20" s="7">
        <f t="shared" si="2"/>
        <v>73.54</v>
      </c>
      <c r="Q20" s="14" t="s">
        <v>64</v>
      </c>
      <c r="R20" s="15"/>
    </row>
    <row r="21" spans="1:18">
      <c r="A21" s="7"/>
      <c r="B21" s="7" t="str">
        <f>REPLACE([1]Sheet1!A14,9,6,"****")</f>
        <v>51082419****7127                                                                                                                                                                                                                                            </v>
      </c>
      <c r="C21" s="7" t="s">
        <v>21</v>
      </c>
      <c r="D21" s="7" t="s">
        <v>22</v>
      </c>
      <c r="E21" s="7" t="s">
        <v>23</v>
      </c>
      <c r="F21" s="7" t="s">
        <v>24</v>
      </c>
      <c r="G21" s="7" t="s">
        <v>25</v>
      </c>
      <c r="H21" s="7" t="s">
        <v>66</v>
      </c>
      <c r="I21" s="7">
        <v>68.5</v>
      </c>
      <c r="J21" s="7"/>
      <c r="K21" s="7"/>
      <c r="L21" s="7">
        <v>68.5</v>
      </c>
      <c r="M21" s="7">
        <f t="shared" si="0"/>
        <v>41.1</v>
      </c>
      <c r="N21" s="7">
        <v>80.2</v>
      </c>
      <c r="O21" s="7">
        <f t="shared" si="1"/>
        <v>32.08</v>
      </c>
      <c r="P21" s="7">
        <f t="shared" si="2"/>
        <v>73.18</v>
      </c>
      <c r="Q21" s="14" t="s">
        <v>67</v>
      </c>
      <c r="R21" s="15"/>
    </row>
    <row r="22" spans="1:18">
      <c r="A22" s="7"/>
      <c r="B22" s="7" t="str">
        <f>REPLACE([1]Sheet1!A13,9,6,"****")</f>
        <v>51081219****6823                                                                                                                                                                                                                                            </v>
      </c>
      <c r="C22" s="7" t="s">
        <v>21</v>
      </c>
      <c r="D22" s="7" t="s">
        <v>22</v>
      </c>
      <c r="E22" s="7" t="s">
        <v>23</v>
      </c>
      <c r="F22" s="7" t="s">
        <v>24</v>
      </c>
      <c r="G22" s="7" t="s">
        <v>25</v>
      </c>
      <c r="H22" s="7" t="s">
        <v>68</v>
      </c>
      <c r="I22" s="7">
        <v>68.5</v>
      </c>
      <c r="J22" s="7"/>
      <c r="K22" s="7"/>
      <c r="L22" s="7">
        <v>68.5</v>
      </c>
      <c r="M22" s="7">
        <f t="shared" si="0"/>
        <v>41.1</v>
      </c>
      <c r="N22" s="7">
        <v>79.3</v>
      </c>
      <c r="O22" s="7">
        <f t="shared" si="1"/>
        <v>31.72</v>
      </c>
      <c r="P22" s="7">
        <f t="shared" si="2"/>
        <v>72.82</v>
      </c>
      <c r="Q22" s="14" t="s">
        <v>69</v>
      </c>
      <c r="R22" s="15"/>
    </row>
    <row r="23" spans="1:18">
      <c r="A23" s="7"/>
      <c r="B23" s="7" t="str">
        <f>REPLACE([1]Sheet1!A15,9,6,"****")</f>
        <v>62262619****0023                                                                                                                                                                                                                                            </v>
      </c>
      <c r="C23" s="7" t="s">
        <v>21</v>
      </c>
      <c r="D23" s="7" t="s">
        <v>22</v>
      </c>
      <c r="E23" s="7" t="s">
        <v>23</v>
      </c>
      <c r="F23" s="7" t="s">
        <v>24</v>
      </c>
      <c r="G23" s="7" t="s">
        <v>25</v>
      </c>
      <c r="H23" s="7" t="s">
        <v>70</v>
      </c>
      <c r="I23" s="7">
        <v>68</v>
      </c>
      <c r="J23" s="7"/>
      <c r="K23" s="7"/>
      <c r="L23" s="7">
        <v>68</v>
      </c>
      <c r="M23" s="7">
        <f t="shared" si="0"/>
        <v>40.8</v>
      </c>
      <c r="N23" s="7">
        <v>79.7</v>
      </c>
      <c r="O23" s="7">
        <f t="shared" si="1"/>
        <v>31.88</v>
      </c>
      <c r="P23" s="7">
        <f t="shared" si="2"/>
        <v>72.68</v>
      </c>
      <c r="Q23" s="14" t="s">
        <v>71</v>
      </c>
      <c r="R23" s="15"/>
    </row>
    <row r="24" spans="1:18">
      <c r="A24" s="7"/>
      <c r="B24" s="7" t="str">
        <f>REPLACE([1]Sheet1!A23,9,6,"****")</f>
        <v>51082419****7924                                                                                                                                                                                                                                            </v>
      </c>
      <c r="C24" s="7" t="s">
        <v>21</v>
      </c>
      <c r="D24" s="7" t="s">
        <v>22</v>
      </c>
      <c r="E24" s="7" t="s">
        <v>23</v>
      </c>
      <c r="F24" s="7" t="s">
        <v>24</v>
      </c>
      <c r="G24" s="7" t="s">
        <v>25</v>
      </c>
      <c r="H24" s="7" t="s">
        <v>72</v>
      </c>
      <c r="I24" s="7">
        <v>65.5</v>
      </c>
      <c r="J24" s="7"/>
      <c r="K24" s="7"/>
      <c r="L24" s="7">
        <v>65.5</v>
      </c>
      <c r="M24" s="7">
        <f t="shared" si="0"/>
        <v>39.3</v>
      </c>
      <c r="N24" s="7">
        <v>82.8</v>
      </c>
      <c r="O24" s="7">
        <f t="shared" si="1"/>
        <v>33.12</v>
      </c>
      <c r="P24" s="7">
        <f t="shared" si="2"/>
        <v>72.42</v>
      </c>
      <c r="Q24" s="14" t="s">
        <v>73</v>
      </c>
      <c r="R24" s="15"/>
    </row>
    <row r="25" spans="1:18">
      <c r="A25" s="7"/>
      <c r="B25" s="7" t="str">
        <f>REPLACE([1]Sheet1!A24,9,6,"****")</f>
        <v>51082319****7427                                                                                                                                                                                                                                            </v>
      </c>
      <c r="C25" s="7" t="s">
        <v>21</v>
      </c>
      <c r="D25" s="7" t="s">
        <v>22</v>
      </c>
      <c r="E25" s="7" t="s">
        <v>23</v>
      </c>
      <c r="F25" s="7" t="s">
        <v>24</v>
      </c>
      <c r="G25" s="7" t="s">
        <v>25</v>
      </c>
      <c r="H25" s="7" t="s">
        <v>74</v>
      </c>
      <c r="I25" s="7">
        <v>64.5</v>
      </c>
      <c r="J25" s="7"/>
      <c r="K25" s="7"/>
      <c r="L25" s="7">
        <v>64.5</v>
      </c>
      <c r="M25" s="7">
        <f t="shared" si="0"/>
        <v>38.7</v>
      </c>
      <c r="N25" s="7">
        <v>81.8</v>
      </c>
      <c r="O25" s="7">
        <f t="shared" si="1"/>
        <v>32.72</v>
      </c>
      <c r="P25" s="7">
        <f t="shared" si="2"/>
        <v>71.42</v>
      </c>
      <c r="Q25" s="14" t="s">
        <v>75</v>
      </c>
      <c r="R25" s="15"/>
    </row>
    <row r="26" spans="1:18">
      <c r="A26" s="7"/>
      <c r="B26" s="7" t="str">
        <f>REPLACE([1]Sheet1!A29,9,6,"****")</f>
        <v>51082119****3427                                                                                                                                                                                                                                            </v>
      </c>
      <c r="C26" s="7" t="s">
        <v>21</v>
      </c>
      <c r="D26" s="7" t="s">
        <v>22</v>
      </c>
      <c r="E26" s="7" t="s">
        <v>23</v>
      </c>
      <c r="F26" s="7" t="s">
        <v>24</v>
      </c>
      <c r="G26" s="7" t="s">
        <v>25</v>
      </c>
      <c r="H26" s="7" t="s">
        <v>76</v>
      </c>
      <c r="I26" s="7">
        <v>63</v>
      </c>
      <c r="J26" s="7"/>
      <c r="K26" s="7"/>
      <c r="L26" s="7">
        <v>63</v>
      </c>
      <c r="M26" s="7">
        <f t="shared" si="0"/>
        <v>37.8</v>
      </c>
      <c r="N26" s="7">
        <v>82.8</v>
      </c>
      <c r="O26" s="7">
        <f t="shared" si="1"/>
        <v>33.12</v>
      </c>
      <c r="P26" s="7">
        <f t="shared" si="2"/>
        <v>70.92</v>
      </c>
      <c r="Q26" s="14" t="s">
        <v>77</v>
      </c>
      <c r="R26" s="15"/>
    </row>
    <row r="27" spans="1:18">
      <c r="A27" s="7"/>
      <c r="B27" s="7" t="str">
        <f>REPLACE([1]Sheet1!A26,9,6,"****")</f>
        <v>51082419****0024                                                                                                                                                                                                                                            </v>
      </c>
      <c r="C27" s="7" t="s">
        <v>21</v>
      </c>
      <c r="D27" s="7" t="s">
        <v>22</v>
      </c>
      <c r="E27" s="7" t="s">
        <v>23</v>
      </c>
      <c r="F27" s="7" t="s">
        <v>24</v>
      </c>
      <c r="G27" s="7" t="s">
        <v>25</v>
      </c>
      <c r="H27" s="7" t="s">
        <v>78</v>
      </c>
      <c r="I27" s="7">
        <v>64</v>
      </c>
      <c r="J27" s="7"/>
      <c r="K27" s="7"/>
      <c r="L27" s="7">
        <v>64</v>
      </c>
      <c r="M27" s="7">
        <f t="shared" si="0"/>
        <v>38.4</v>
      </c>
      <c r="N27" s="7">
        <v>79.6</v>
      </c>
      <c r="O27" s="7">
        <f t="shared" si="1"/>
        <v>31.84</v>
      </c>
      <c r="P27" s="7">
        <f t="shared" si="2"/>
        <v>70.24</v>
      </c>
      <c r="Q27" s="14" t="s">
        <v>79</v>
      </c>
      <c r="R27" s="15"/>
    </row>
    <row r="28" spans="1:18">
      <c r="A28" s="7"/>
      <c r="B28" s="7" t="str">
        <f>REPLACE([1]Sheet1!A31,9,6,"****")</f>
        <v>51082119****6121                                                                                                                                                                                                                                            </v>
      </c>
      <c r="C28" s="7" t="s">
        <v>21</v>
      </c>
      <c r="D28" s="7" t="s">
        <v>22</v>
      </c>
      <c r="E28" s="7" t="s">
        <v>23</v>
      </c>
      <c r="F28" s="7" t="s">
        <v>24</v>
      </c>
      <c r="G28" s="7" t="s">
        <v>25</v>
      </c>
      <c r="H28" s="7" t="s">
        <v>80</v>
      </c>
      <c r="I28" s="7">
        <v>62.5</v>
      </c>
      <c r="J28" s="7"/>
      <c r="K28" s="7"/>
      <c r="L28" s="7">
        <v>62.5</v>
      </c>
      <c r="M28" s="7">
        <f t="shared" si="0"/>
        <v>37.5</v>
      </c>
      <c r="N28" s="7">
        <v>80.9</v>
      </c>
      <c r="O28" s="7">
        <f t="shared" si="1"/>
        <v>32.36</v>
      </c>
      <c r="P28" s="7">
        <f t="shared" si="2"/>
        <v>69.86</v>
      </c>
      <c r="Q28" s="14" t="s">
        <v>81</v>
      </c>
      <c r="R28" s="15"/>
    </row>
    <row r="29" spans="1:18">
      <c r="A29" s="7"/>
      <c r="B29" s="7" t="str">
        <f>REPLACE([1]Sheet1!A20,9,6,"****")</f>
        <v>51082119****8523                                                                                                                                                                                                                                            </v>
      </c>
      <c r="C29" s="7" t="s">
        <v>21</v>
      </c>
      <c r="D29" s="7" t="s">
        <v>22</v>
      </c>
      <c r="E29" s="7" t="s">
        <v>23</v>
      </c>
      <c r="F29" s="7" t="s">
        <v>24</v>
      </c>
      <c r="G29" s="7" t="s">
        <v>25</v>
      </c>
      <c r="H29" s="7" t="s">
        <v>82</v>
      </c>
      <c r="I29" s="7">
        <v>66.5</v>
      </c>
      <c r="J29" s="7"/>
      <c r="K29" s="7"/>
      <c r="L29" s="7">
        <v>66.5</v>
      </c>
      <c r="M29" s="7">
        <f t="shared" si="0"/>
        <v>39.9</v>
      </c>
      <c r="N29" s="7" t="s">
        <v>83</v>
      </c>
      <c r="O29" s="7"/>
      <c r="P29" s="7"/>
      <c r="Q29" s="14"/>
      <c r="R29" s="15"/>
    </row>
    <row r="30" spans="1:18">
      <c r="A30" s="7"/>
      <c r="B30" s="7" t="str">
        <f>REPLACE([1]Sheet1!A27,9,6,"****")</f>
        <v>61232619****6222                                                                                                                                                                                                                                            </v>
      </c>
      <c r="C30" s="7" t="s">
        <v>21</v>
      </c>
      <c r="D30" s="7" t="s">
        <v>22</v>
      </c>
      <c r="E30" s="7" t="s">
        <v>23</v>
      </c>
      <c r="F30" s="7" t="s">
        <v>24</v>
      </c>
      <c r="G30" s="7" t="s">
        <v>25</v>
      </c>
      <c r="H30" s="7" t="s">
        <v>84</v>
      </c>
      <c r="I30" s="7">
        <v>63.5</v>
      </c>
      <c r="J30" s="7"/>
      <c r="K30" s="7"/>
      <c r="L30" s="7">
        <v>63.5</v>
      </c>
      <c r="M30" s="7">
        <f t="shared" si="0"/>
        <v>38.1</v>
      </c>
      <c r="N30" s="7" t="s">
        <v>83</v>
      </c>
      <c r="O30" s="7"/>
      <c r="P30" s="7"/>
      <c r="Q30" s="14"/>
      <c r="R30" s="15"/>
    </row>
    <row r="31" spans="1:18">
      <c r="A31" s="7" t="s">
        <v>85</v>
      </c>
      <c r="B31" s="7" t="str">
        <f>REPLACE([1]Sheet1!A171,9,6,"****")</f>
        <v>51082419****1225                                                                                                                                                                                                                                            </v>
      </c>
      <c r="C31" s="7" t="s">
        <v>21</v>
      </c>
      <c r="D31" s="7" t="s">
        <v>22</v>
      </c>
      <c r="E31" s="7" t="s">
        <v>86</v>
      </c>
      <c r="F31" s="7" t="s">
        <v>87</v>
      </c>
      <c r="G31" s="7" t="s">
        <v>48</v>
      </c>
      <c r="H31" s="7" t="s">
        <v>88</v>
      </c>
      <c r="I31" s="7">
        <v>68</v>
      </c>
      <c r="J31" s="7"/>
      <c r="K31" s="7"/>
      <c r="L31" s="7">
        <v>68</v>
      </c>
      <c r="M31" s="7">
        <f t="shared" si="0"/>
        <v>40.8</v>
      </c>
      <c r="N31" s="7">
        <v>85.2</v>
      </c>
      <c r="O31" s="7">
        <f t="shared" si="1"/>
        <v>34.08</v>
      </c>
      <c r="P31" s="7">
        <f t="shared" si="2"/>
        <v>74.88</v>
      </c>
      <c r="Q31" s="14">
        <v>1</v>
      </c>
      <c r="R31" s="15" t="s">
        <v>27</v>
      </c>
    </row>
    <row r="32" spans="1:18">
      <c r="A32" s="7" t="s">
        <v>89</v>
      </c>
      <c r="B32" s="7" t="str">
        <f>REPLACE([1]Sheet1!A172,9,6,"****")</f>
        <v>62262619****632X                                                                                                                                                                                                                                            </v>
      </c>
      <c r="C32" s="7" t="s">
        <v>21</v>
      </c>
      <c r="D32" s="7" t="s">
        <v>22</v>
      </c>
      <c r="E32" s="7" t="s">
        <v>86</v>
      </c>
      <c r="F32" s="7" t="s">
        <v>87</v>
      </c>
      <c r="G32" s="7" t="s">
        <v>48</v>
      </c>
      <c r="H32" s="7" t="s">
        <v>90</v>
      </c>
      <c r="I32" s="7">
        <v>66.5</v>
      </c>
      <c r="J32" s="7"/>
      <c r="K32" s="7"/>
      <c r="L32" s="7">
        <v>66.5</v>
      </c>
      <c r="M32" s="7">
        <f t="shared" si="0"/>
        <v>39.9</v>
      </c>
      <c r="N32" s="7">
        <v>85.6</v>
      </c>
      <c r="O32" s="7">
        <f t="shared" si="1"/>
        <v>34.24</v>
      </c>
      <c r="P32" s="7">
        <f t="shared" si="2"/>
        <v>74.14</v>
      </c>
      <c r="Q32" s="14">
        <v>2</v>
      </c>
      <c r="R32" s="15" t="s">
        <v>27</v>
      </c>
    </row>
    <row r="33" spans="1:18">
      <c r="A33" s="7" t="s">
        <v>91</v>
      </c>
      <c r="B33" s="7" t="str">
        <f>REPLACE([1]Sheet1!A174,9,6,"****")</f>
        <v>51152119****9009                                                                                                                                                                                                                                            </v>
      </c>
      <c r="C33" s="7" t="s">
        <v>21</v>
      </c>
      <c r="D33" s="7" t="s">
        <v>22</v>
      </c>
      <c r="E33" s="7" t="s">
        <v>86</v>
      </c>
      <c r="F33" s="7" t="s">
        <v>87</v>
      </c>
      <c r="G33" s="7" t="s">
        <v>48</v>
      </c>
      <c r="H33" s="7" t="s">
        <v>92</v>
      </c>
      <c r="I33" s="7">
        <v>65</v>
      </c>
      <c r="J33" s="7"/>
      <c r="K33" s="7"/>
      <c r="L33" s="7">
        <v>65</v>
      </c>
      <c r="M33" s="7">
        <f t="shared" si="0"/>
        <v>39</v>
      </c>
      <c r="N33" s="7">
        <v>83.4</v>
      </c>
      <c r="O33" s="7">
        <f t="shared" si="1"/>
        <v>33.36</v>
      </c>
      <c r="P33" s="7">
        <f t="shared" si="2"/>
        <v>72.36</v>
      </c>
      <c r="Q33" s="14" t="s">
        <v>33</v>
      </c>
      <c r="R33" s="15" t="s">
        <v>27</v>
      </c>
    </row>
    <row r="34" spans="1:18">
      <c r="A34" s="7" t="s">
        <v>93</v>
      </c>
      <c r="B34" s="7" t="str">
        <f>REPLACE([1]Sheet1!A177,9,6,"****")</f>
        <v>51072219****4427                                                                                                                                                                                                                                            </v>
      </c>
      <c r="C34" s="7" t="s">
        <v>21</v>
      </c>
      <c r="D34" s="7" t="s">
        <v>22</v>
      </c>
      <c r="E34" s="7" t="s">
        <v>86</v>
      </c>
      <c r="F34" s="7" t="s">
        <v>87</v>
      </c>
      <c r="G34" s="7" t="s">
        <v>48</v>
      </c>
      <c r="H34" s="7" t="s">
        <v>94</v>
      </c>
      <c r="I34" s="7">
        <v>63</v>
      </c>
      <c r="J34" s="7"/>
      <c r="K34" s="7"/>
      <c r="L34" s="7">
        <v>63</v>
      </c>
      <c r="M34" s="7">
        <f t="shared" si="0"/>
        <v>37.8</v>
      </c>
      <c r="N34" s="7">
        <v>79.6</v>
      </c>
      <c r="O34" s="7">
        <f t="shared" si="1"/>
        <v>31.84</v>
      </c>
      <c r="P34" s="7">
        <f t="shared" si="2"/>
        <v>69.64</v>
      </c>
      <c r="Q34" s="14" t="s">
        <v>36</v>
      </c>
      <c r="R34" s="15" t="s">
        <v>27</v>
      </c>
    </row>
    <row r="35" spans="1:18">
      <c r="A35" s="7" t="s">
        <v>95</v>
      </c>
      <c r="B35" s="7" t="str">
        <f>REPLACE([1]Sheet1!A175,9,6,"****")</f>
        <v>51080219****0963                                                                                                                                                                                                                                            </v>
      </c>
      <c r="C35" s="7" t="s">
        <v>21</v>
      </c>
      <c r="D35" s="7" t="s">
        <v>22</v>
      </c>
      <c r="E35" s="7" t="s">
        <v>86</v>
      </c>
      <c r="F35" s="7" t="s">
        <v>87</v>
      </c>
      <c r="G35" s="7" t="s">
        <v>48</v>
      </c>
      <c r="H35" s="7" t="s">
        <v>96</v>
      </c>
      <c r="I35" s="7">
        <v>64</v>
      </c>
      <c r="J35" s="7"/>
      <c r="K35" s="7"/>
      <c r="L35" s="7">
        <v>64</v>
      </c>
      <c r="M35" s="7">
        <f t="shared" si="0"/>
        <v>38.4</v>
      </c>
      <c r="N35" s="7">
        <v>77.8</v>
      </c>
      <c r="O35" s="7">
        <f t="shared" si="1"/>
        <v>31.12</v>
      </c>
      <c r="P35" s="7">
        <f t="shared" si="2"/>
        <v>69.52</v>
      </c>
      <c r="Q35" s="14" t="s">
        <v>39</v>
      </c>
      <c r="R35" s="15" t="s">
        <v>27</v>
      </c>
    </row>
    <row r="36" spans="1:18">
      <c r="A36" s="7" t="s">
        <v>97</v>
      </c>
      <c r="B36" s="7" t="str">
        <f>REPLACE([1]Sheet1!A181,9,6,"****")</f>
        <v>51372219****402X                                                                                                                                                                                                                                            </v>
      </c>
      <c r="C36" s="7" t="s">
        <v>21</v>
      </c>
      <c r="D36" s="7" t="s">
        <v>22</v>
      </c>
      <c r="E36" s="7" t="s">
        <v>86</v>
      </c>
      <c r="F36" s="7" t="s">
        <v>87</v>
      </c>
      <c r="G36" s="7" t="s">
        <v>48</v>
      </c>
      <c r="H36" s="7" t="s">
        <v>98</v>
      </c>
      <c r="I36" s="7">
        <v>61</v>
      </c>
      <c r="J36" s="7"/>
      <c r="K36" s="7"/>
      <c r="L36" s="7">
        <v>61</v>
      </c>
      <c r="M36" s="7">
        <f t="shared" si="0"/>
        <v>36.6</v>
      </c>
      <c r="N36" s="7">
        <v>78.4</v>
      </c>
      <c r="O36" s="7">
        <f t="shared" si="1"/>
        <v>31.36</v>
      </c>
      <c r="P36" s="7">
        <f t="shared" si="2"/>
        <v>67.96</v>
      </c>
      <c r="Q36" s="14" t="s">
        <v>42</v>
      </c>
      <c r="R36" s="15" t="s">
        <v>27</v>
      </c>
    </row>
    <row r="37" spans="1:18">
      <c r="A37" s="7" t="s">
        <v>99</v>
      </c>
      <c r="B37" s="7" t="str">
        <f>REPLACE([1]Sheet1!A183,9,6,"****")</f>
        <v>62262119****0823                                                                                                                                                                                                                                            </v>
      </c>
      <c r="C37" s="7" t="s">
        <v>21</v>
      </c>
      <c r="D37" s="7" t="s">
        <v>22</v>
      </c>
      <c r="E37" s="7" t="s">
        <v>86</v>
      </c>
      <c r="F37" s="7" t="s">
        <v>87</v>
      </c>
      <c r="G37" s="7" t="s">
        <v>48</v>
      </c>
      <c r="H37" s="7" t="s">
        <v>100</v>
      </c>
      <c r="I37" s="7">
        <v>59</v>
      </c>
      <c r="J37" s="7"/>
      <c r="K37" s="7"/>
      <c r="L37" s="7">
        <v>59</v>
      </c>
      <c r="M37" s="7">
        <f t="shared" si="0"/>
        <v>35.4</v>
      </c>
      <c r="N37" s="7">
        <v>78.2</v>
      </c>
      <c r="O37" s="7">
        <f t="shared" si="1"/>
        <v>31.28</v>
      </c>
      <c r="P37" s="7">
        <f t="shared" si="2"/>
        <v>66.68</v>
      </c>
      <c r="Q37" s="14" t="s">
        <v>45</v>
      </c>
      <c r="R37" s="15" t="s">
        <v>27</v>
      </c>
    </row>
    <row r="38" spans="1:18">
      <c r="A38" s="7" t="s">
        <v>101</v>
      </c>
      <c r="B38" s="7" t="str">
        <f>REPLACE([1]Sheet1!A191,9,6,"****")</f>
        <v>51082119****5220                                                                                                                                                                                                                                            </v>
      </c>
      <c r="C38" s="7" t="s">
        <v>21</v>
      </c>
      <c r="D38" s="7" t="s">
        <v>22</v>
      </c>
      <c r="E38" s="7" t="s">
        <v>86</v>
      </c>
      <c r="F38" s="7" t="s">
        <v>87</v>
      </c>
      <c r="G38" s="7" t="s">
        <v>48</v>
      </c>
      <c r="H38" s="7" t="s">
        <v>102</v>
      </c>
      <c r="I38" s="7">
        <v>53.5</v>
      </c>
      <c r="J38" s="7"/>
      <c r="K38" s="7"/>
      <c r="L38" s="7">
        <v>53.5</v>
      </c>
      <c r="M38" s="7">
        <f t="shared" si="0"/>
        <v>32.1</v>
      </c>
      <c r="N38" s="7">
        <v>83.4</v>
      </c>
      <c r="O38" s="7">
        <f t="shared" si="1"/>
        <v>33.36</v>
      </c>
      <c r="P38" s="7">
        <f t="shared" si="2"/>
        <v>65.46</v>
      </c>
      <c r="Q38" s="14" t="s">
        <v>48</v>
      </c>
      <c r="R38" s="15" t="s">
        <v>27</v>
      </c>
    </row>
    <row r="39" spans="1:18">
      <c r="A39" s="7"/>
      <c r="B39" s="7" t="str">
        <f>REPLACE([1]Sheet1!A194,9,6,"****")</f>
        <v>51081119****2763                                                                                                                                                                                                                                            </v>
      </c>
      <c r="C39" s="7" t="s">
        <v>21</v>
      </c>
      <c r="D39" s="7" t="s">
        <v>22</v>
      </c>
      <c r="E39" s="7" t="s">
        <v>86</v>
      </c>
      <c r="F39" s="7" t="s">
        <v>87</v>
      </c>
      <c r="G39" s="7" t="s">
        <v>48</v>
      </c>
      <c r="H39" s="7" t="s">
        <v>103</v>
      </c>
      <c r="I39" s="7">
        <v>51.5</v>
      </c>
      <c r="J39" s="7"/>
      <c r="K39" s="7"/>
      <c r="L39" s="7">
        <v>51.5</v>
      </c>
      <c r="M39" s="7">
        <f t="shared" si="0"/>
        <v>30.9</v>
      </c>
      <c r="N39" s="7">
        <v>77.4</v>
      </c>
      <c r="O39" s="7">
        <f t="shared" si="1"/>
        <v>30.96</v>
      </c>
      <c r="P39" s="7">
        <f t="shared" si="2"/>
        <v>61.86</v>
      </c>
      <c r="Q39" s="14" t="s">
        <v>25</v>
      </c>
      <c r="R39" s="15"/>
    </row>
    <row r="40" spans="1:18">
      <c r="A40" s="7"/>
      <c r="B40" s="7" t="str">
        <f>REPLACE([1]Sheet1!A193,9,6,"****")</f>
        <v>62242719****7496                                                                                                                                                                                                                                            </v>
      </c>
      <c r="C40" s="7" t="s">
        <v>31</v>
      </c>
      <c r="D40" s="7" t="s">
        <v>22</v>
      </c>
      <c r="E40" s="7" t="s">
        <v>86</v>
      </c>
      <c r="F40" s="7" t="s">
        <v>87</v>
      </c>
      <c r="G40" s="7" t="s">
        <v>48</v>
      </c>
      <c r="H40" s="7" t="s">
        <v>104</v>
      </c>
      <c r="I40" s="7">
        <v>52</v>
      </c>
      <c r="J40" s="7"/>
      <c r="K40" s="7"/>
      <c r="L40" s="7">
        <v>52</v>
      </c>
      <c r="M40" s="7">
        <f t="shared" si="0"/>
        <v>31.2</v>
      </c>
      <c r="N40" s="7">
        <v>76.4</v>
      </c>
      <c r="O40" s="7">
        <f t="shared" si="1"/>
        <v>30.56</v>
      </c>
      <c r="P40" s="7">
        <f t="shared" si="2"/>
        <v>61.76</v>
      </c>
      <c r="Q40" s="14" t="s">
        <v>52</v>
      </c>
      <c r="R40" s="15"/>
    </row>
    <row r="41" spans="1:18">
      <c r="A41" s="7"/>
      <c r="B41" s="7" t="str">
        <f>REPLACE([1]Sheet1!A195,9,6,"****")</f>
        <v>51082119****0944                                                                                                                                                                                                                                            </v>
      </c>
      <c r="C41" s="7" t="s">
        <v>21</v>
      </c>
      <c r="D41" s="7" t="s">
        <v>22</v>
      </c>
      <c r="E41" s="7" t="s">
        <v>86</v>
      </c>
      <c r="F41" s="7" t="s">
        <v>87</v>
      </c>
      <c r="G41" s="7" t="s">
        <v>48</v>
      </c>
      <c r="H41" s="7" t="s">
        <v>105</v>
      </c>
      <c r="I41" s="7">
        <v>51</v>
      </c>
      <c r="J41" s="7"/>
      <c r="K41" s="7"/>
      <c r="L41" s="7">
        <v>51</v>
      </c>
      <c r="M41" s="7">
        <f t="shared" si="0"/>
        <v>30.6</v>
      </c>
      <c r="N41" s="7">
        <v>75</v>
      </c>
      <c r="O41" s="7">
        <f t="shared" si="1"/>
        <v>30</v>
      </c>
      <c r="P41" s="7">
        <f t="shared" si="2"/>
        <v>60.6</v>
      </c>
      <c r="Q41" s="14" t="s">
        <v>54</v>
      </c>
      <c r="R41" s="15"/>
    </row>
    <row r="42" spans="1:18">
      <c r="A42" s="7"/>
      <c r="B42" s="7" t="str">
        <f>REPLACE([1]Sheet1!A197,9,6,"****")</f>
        <v>51082119****1320                                                                                                                                                                                                                                            </v>
      </c>
      <c r="C42" s="7" t="s">
        <v>21</v>
      </c>
      <c r="D42" s="7" t="s">
        <v>22</v>
      </c>
      <c r="E42" s="7" t="s">
        <v>86</v>
      </c>
      <c r="F42" s="7" t="s">
        <v>87</v>
      </c>
      <c r="G42" s="7" t="s">
        <v>48</v>
      </c>
      <c r="H42" s="7" t="s">
        <v>106</v>
      </c>
      <c r="I42" s="7">
        <v>49</v>
      </c>
      <c r="J42" s="7"/>
      <c r="K42" s="7"/>
      <c r="L42" s="7">
        <v>49</v>
      </c>
      <c r="M42" s="7">
        <f t="shared" si="0"/>
        <v>29.4</v>
      </c>
      <c r="N42" s="7">
        <v>77.8</v>
      </c>
      <c r="O42" s="7">
        <f t="shared" si="1"/>
        <v>31.12</v>
      </c>
      <c r="P42" s="7">
        <f t="shared" si="2"/>
        <v>60.52</v>
      </c>
      <c r="Q42" s="14" t="s">
        <v>56</v>
      </c>
      <c r="R42" s="15"/>
    </row>
    <row r="43" spans="1:18">
      <c r="A43" s="7"/>
      <c r="B43" s="7" t="str">
        <f>REPLACE([1]Sheet1!A199,9,6,"****")</f>
        <v>22028419****0022                                                                                                                                                                                                                                            </v>
      </c>
      <c r="C43" s="7" t="s">
        <v>21</v>
      </c>
      <c r="D43" s="7" t="s">
        <v>22</v>
      </c>
      <c r="E43" s="7" t="s">
        <v>86</v>
      </c>
      <c r="F43" s="7" t="s">
        <v>87</v>
      </c>
      <c r="G43" s="7" t="s">
        <v>48</v>
      </c>
      <c r="H43" s="7" t="s">
        <v>107</v>
      </c>
      <c r="I43" s="7">
        <v>48</v>
      </c>
      <c r="J43" s="7"/>
      <c r="K43" s="7"/>
      <c r="L43" s="7">
        <v>48</v>
      </c>
      <c r="M43" s="7">
        <f t="shared" si="0"/>
        <v>28.8</v>
      </c>
      <c r="N43" s="7">
        <v>75.8</v>
      </c>
      <c r="O43" s="7">
        <f t="shared" si="1"/>
        <v>30.32</v>
      </c>
      <c r="P43" s="7">
        <f t="shared" si="2"/>
        <v>59.12</v>
      </c>
      <c r="Q43" s="14" t="s">
        <v>58</v>
      </c>
      <c r="R43" s="15"/>
    </row>
    <row r="44" spans="1:18">
      <c r="A44" s="7"/>
      <c r="B44" s="7" t="str">
        <f>REPLACE([1]Sheet1!A200,9,6,"****")</f>
        <v>51080219****0927                                                                                                                                                                                                                                            </v>
      </c>
      <c r="C44" s="7" t="s">
        <v>21</v>
      </c>
      <c r="D44" s="7" t="s">
        <v>22</v>
      </c>
      <c r="E44" s="7" t="s">
        <v>86</v>
      </c>
      <c r="F44" s="7" t="s">
        <v>87</v>
      </c>
      <c r="G44" s="7" t="s">
        <v>48</v>
      </c>
      <c r="H44" s="7" t="s">
        <v>108</v>
      </c>
      <c r="I44" s="7">
        <v>47</v>
      </c>
      <c r="J44" s="7"/>
      <c r="K44" s="7"/>
      <c r="L44" s="7">
        <v>47</v>
      </c>
      <c r="M44" s="7">
        <f t="shared" si="0"/>
        <v>28.2</v>
      </c>
      <c r="N44" s="7">
        <v>76.8</v>
      </c>
      <c r="O44" s="7">
        <f t="shared" si="1"/>
        <v>30.72</v>
      </c>
      <c r="P44" s="7">
        <f t="shared" si="2"/>
        <v>58.92</v>
      </c>
      <c r="Q44" s="14" t="s">
        <v>60</v>
      </c>
      <c r="R44" s="15"/>
    </row>
    <row r="45" spans="1:18">
      <c r="A45" s="7"/>
      <c r="B45" s="7" t="str">
        <f>REPLACE([1]Sheet1!A202,9,6,"****")</f>
        <v>51080219****0920                                                                                                                                                                                                                                            </v>
      </c>
      <c r="C45" s="7" t="s">
        <v>21</v>
      </c>
      <c r="D45" s="7" t="s">
        <v>22</v>
      </c>
      <c r="E45" s="7" t="s">
        <v>86</v>
      </c>
      <c r="F45" s="7" t="s">
        <v>87</v>
      </c>
      <c r="G45" s="7" t="s">
        <v>48</v>
      </c>
      <c r="H45" s="7" t="s">
        <v>109</v>
      </c>
      <c r="I45" s="7">
        <v>45.5</v>
      </c>
      <c r="J45" s="7"/>
      <c r="K45" s="7"/>
      <c r="L45" s="7">
        <v>45.5</v>
      </c>
      <c r="M45" s="7">
        <f t="shared" si="0"/>
        <v>27.3</v>
      </c>
      <c r="N45" s="7">
        <v>77.6</v>
      </c>
      <c r="O45" s="7">
        <f t="shared" si="1"/>
        <v>31.04</v>
      </c>
      <c r="P45" s="7">
        <f t="shared" si="2"/>
        <v>58.34</v>
      </c>
      <c r="Q45" s="14" t="s">
        <v>62</v>
      </c>
      <c r="R45" s="15"/>
    </row>
    <row r="46" spans="1:18">
      <c r="A46" s="7" t="s">
        <v>110</v>
      </c>
      <c r="B46" s="7" t="str">
        <f>REPLACE([1]Sheet1!A214,9,6,"****")</f>
        <v>51081219****528X                                                                                                                                                                                                                                            </v>
      </c>
      <c r="C46" s="7" t="s">
        <v>21</v>
      </c>
      <c r="D46" s="7" t="s">
        <v>22</v>
      </c>
      <c r="E46" s="7" t="s">
        <v>111</v>
      </c>
      <c r="F46" s="7" t="s">
        <v>112</v>
      </c>
      <c r="G46" s="7" t="s">
        <v>113</v>
      </c>
      <c r="H46" s="7" t="s">
        <v>114</v>
      </c>
      <c r="I46" s="7">
        <v>71.5</v>
      </c>
      <c r="J46" s="7"/>
      <c r="K46" s="7"/>
      <c r="L46" s="7">
        <v>71.5</v>
      </c>
      <c r="M46" s="7">
        <f t="shared" si="0"/>
        <v>42.9</v>
      </c>
      <c r="N46" s="7">
        <v>83.3</v>
      </c>
      <c r="O46" s="7">
        <f t="shared" si="1"/>
        <v>33.32</v>
      </c>
      <c r="P46" s="7">
        <f t="shared" si="2"/>
        <v>76.22</v>
      </c>
      <c r="Q46" s="14">
        <v>1</v>
      </c>
      <c r="R46" s="15" t="s">
        <v>27</v>
      </c>
    </row>
    <row r="47" spans="1:18">
      <c r="A47" s="7" t="s">
        <v>115</v>
      </c>
      <c r="B47" s="7" t="str">
        <f>REPLACE([1]Sheet1!A221,9,6,"****")</f>
        <v>51081119****276X                                                                                                                                                                                                                                            </v>
      </c>
      <c r="C47" s="7" t="s">
        <v>21</v>
      </c>
      <c r="D47" s="7" t="s">
        <v>22</v>
      </c>
      <c r="E47" s="7" t="s">
        <v>111</v>
      </c>
      <c r="F47" s="7" t="s">
        <v>112</v>
      </c>
      <c r="G47" s="7" t="s">
        <v>113</v>
      </c>
      <c r="H47" s="7" t="s">
        <v>116</v>
      </c>
      <c r="I47" s="7">
        <v>64.5</v>
      </c>
      <c r="J47" s="7"/>
      <c r="K47" s="7"/>
      <c r="L47" s="7">
        <v>64.5</v>
      </c>
      <c r="M47" s="7">
        <f t="shared" si="0"/>
        <v>38.7</v>
      </c>
      <c r="N47" s="7">
        <v>84.7</v>
      </c>
      <c r="O47" s="7">
        <f t="shared" si="1"/>
        <v>33.88</v>
      </c>
      <c r="P47" s="7">
        <f t="shared" si="2"/>
        <v>72.58</v>
      </c>
      <c r="Q47" s="14" t="s">
        <v>113</v>
      </c>
      <c r="R47" s="15" t="s">
        <v>27</v>
      </c>
    </row>
    <row r="48" spans="1:18">
      <c r="A48" s="7"/>
      <c r="B48" s="7" t="str">
        <f>REPLACE([1]Sheet1!A217,9,6,"****")</f>
        <v>51082119****0921                                                                                                                                                                                                                                            </v>
      </c>
      <c r="C48" s="7" t="s">
        <v>21</v>
      </c>
      <c r="D48" s="7" t="s">
        <v>22</v>
      </c>
      <c r="E48" s="7" t="s">
        <v>111</v>
      </c>
      <c r="F48" s="7" t="s">
        <v>112</v>
      </c>
      <c r="G48" s="7" t="s">
        <v>113</v>
      </c>
      <c r="H48" s="7" t="s">
        <v>117</v>
      </c>
      <c r="I48" s="7">
        <v>67.5</v>
      </c>
      <c r="J48" s="7"/>
      <c r="K48" s="7"/>
      <c r="L48" s="7">
        <v>67.5</v>
      </c>
      <c r="M48" s="7">
        <f t="shared" si="0"/>
        <v>40.5</v>
      </c>
      <c r="N48" s="7">
        <v>79.9</v>
      </c>
      <c r="O48" s="7">
        <f t="shared" si="1"/>
        <v>31.96</v>
      </c>
      <c r="P48" s="7">
        <f t="shared" si="2"/>
        <v>72.46</v>
      </c>
      <c r="Q48" s="14" t="s">
        <v>33</v>
      </c>
      <c r="R48" s="15"/>
    </row>
    <row r="49" spans="1:18">
      <c r="A49" s="7"/>
      <c r="B49" s="7" t="str">
        <f>REPLACE([1]Sheet1!A223,9,6,"****")</f>
        <v>51152719****0658                                                                                                                                                                                                                                            </v>
      </c>
      <c r="C49" s="7" t="s">
        <v>31</v>
      </c>
      <c r="D49" s="7" t="s">
        <v>22</v>
      </c>
      <c r="E49" s="7" t="s">
        <v>111</v>
      </c>
      <c r="F49" s="7" t="s">
        <v>112</v>
      </c>
      <c r="G49" s="7" t="s">
        <v>113</v>
      </c>
      <c r="H49" s="7" t="s">
        <v>118</v>
      </c>
      <c r="I49" s="7">
        <v>63.5</v>
      </c>
      <c r="J49" s="7"/>
      <c r="K49" s="7"/>
      <c r="L49" s="7">
        <v>63.5</v>
      </c>
      <c r="M49" s="7">
        <f t="shared" si="0"/>
        <v>38.1</v>
      </c>
      <c r="N49" s="7">
        <v>85.2</v>
      </c>
      <c r="O49" s="7">
        <f t="shared" si="1"/>
        <v>34.08</v>
      </c>
      <c r="P49" s="7">
        <f t="shared" si="2"/>
        <v>72.18</v>
      </c>
      <c r="Q49" s="14" t="s">
        <v>36</v>
      </c>
      <c r="R49" s="15"/>
    </row>
    <row r="50" spans="1:18">
      <c r="A50" s="7"/>
      <c r="B50" s="7" t="str">
        <f>REPLACE([1]Sheet1!A222,9,6,"****")</f>
        <v>51081219****5288                                                                                                                                                                                                                                            </v>
      </c>
      <c r="C50" s="7" t="s">
        <v>21</v>
      </c>
      <c r="D50" s="7" t="s">
        <v>22</v>
      </c>
      <c r="E50" s="7" t="s">
        <v>111</v>
      </c>
      <c r="F50" s="7" t="s">
        <v>112</v>
      </c>
      <c r="G50" s="7" t="s">
        <v>113</v>
      </c>
      <c r="H50" s="7" t="s">
        <v>119</v>
      </c>
      <c r="I50" s="7">
        <v>63.5</v>
      </c>
      <c r="J50" s="7"/>
      <c r="K50" s="7"/>
      <c r="L50" s="7">
        <v>63.5</v>
      </c>
      <c r="M50" s="7">
        <f t="shared" si="0"/>
        <v>38.1</v>
      </c>
      <c r="N50" s="7">
        <v>84.1</v>
      </c>
      <c r="O50" s="7">
        <f t="shared" si="1"/>
        <v>33.64</v>
      </c>
      <c r="P50" s="7">
        <f t="shared" si="2"/>
        <v>71.74</v>
      </c>
      <c r="Q50" s="14" t="s">
        <v>39</v>
      </c>
      <c r="R50" s="15"/>
    </row>
    <row r="51" spans="1:18">
      <c r="A51" s="7"/>
      <c r="B51" s="7" t="str">
        <f>REPLACE([1]Sheet1!A216,9,6,"****")</f>
        <v>51080219****3360                                                                                                                                                                                                                                            </v>
      </c>
      <c r="C51" s="7" t="s">
        <v>21</v>
      </c>
      <c r="D51" s="7" t="s">
        <v>22</v>
      </c>
      <c r="E51" s="7" t="s">
        <v>111</v>
      </c>
      <c r="F51" s="7" t="s">
        <v>112</v>
      </c>
      <c r="G51" s="7" t="s">
        <v>113</v>
      </c>
      <c r="H51" s="7" t="s">
        <v>120</v>
      </c>
      <c r="I51" s="7">
        <v>68</v>
      </c>
      <c r="J51" s="7"/>
      <c r="K51" s="7"/>
      <c r="L51" s="7">
        <v>68</v>
      </c>
      <c r="M51" s="7">
        <f t="shared" si="0"/>
        <v>40.8</v>
      </c>
      <c r="N51" s="7"/>
      <c r="O51" s="7" t="s">
        <v>83</v>
      </c>
      <c r="P51" s="7"/>
      <c r="Q51" s="14"/>
      <c r="R51" s="15"/>
    </row>
    <row r="52" spans="1:18">
      <c r="A52" s="7"/>
      <c r="B52" s="7" t="str">
        <f>REPLACE([1]Sheet1!A220,9,6,"****")</f>
        <v>51082119****0020                                                                                                                                                                                                                                            </v>
      </c>
      <c r="C52" s="7" t="s">
        <v>21</v>
      </c>
      <c r="D52" s="7" t="s">
        <v>22</v>
      </c>
      <c r="E52" s="7" t="s">
        <v>111</v>
      </c>
      <c r="F52" s="7" t="s">
        <v>112</v>
      </c>
      <c r="G52" s="7" t="s">
        <v>113</v>
      </c>
      <c r="H52" s="7" t="s">
        <v>121</v>
      </c>
      <c r="I52" s="7">
        <v>65.5</v>
      </c>
      <c r="J52" s="7"/>
      <c r="K52" s="7"/>
      <c r="L52" s="7">
        <v>65.5</v>
      </c>
      <c r="M52" s="7">
        <f t="shared" si="0"/>
        <v>39.3</v>
      </c>
      <c r="N52" s="7"/>
      <c r="O52" s="7" t="s">
        <v>83</v>
      </c>
      <c r="P52" s="7"/>
      <c r="Q52" s="14"/>
      <c r="R52" s="15"/>
    </row>
    <row r="53" spans="1:18">
      <c r="A53" s="7" t="s">
        <v>122</v>
      </c>
      <c r="B53" s="7" t="str">
        <f>REPLACE([1]Sheet1!A310,9,6,"****")</f>
        <v>51082219****6267                                                                                                                                                                                                                                            </v>
      </c>
      <c r="C53" s="7" t="s">
        <v>21</v>
      </c>
      <c r="D53" s="7" t="s">
        <v>22</v>
      </c>
      <c r="E53" s="7" t="s">
        <v>123</v>
      </c>
      <c r="F53" s="7" t="s">
        <v>124</v>
      </c>
      <c r="G53" s="7" t="s">
        <v>113</v>
      </c>
      <c r="H53" s="7" t="s">
        <v>125</v>
      </c>
      <c r="I53" s="7">
        <v>78.5</v>
      </c>
      <c r="J53" s="7"/>
      <c r="K53" s="7"/>
      <c r="L53" s="7">
        <v>78.5</v>
      </c>
      <c r="M53" s="7">
        <f t="shared" ref="M53:M58" si="3">L53*60%</f>
        <v>47.1</v>
      </c>
      <c r="N53" s="7">
        <v>81.4</v>
      </c>
      <c r="O53" s="7">
        <f t="shared" ref="O53:O58" si="4">N53*40%</f>
        <v>32.56</v>
      </c>
      <c r="P53" s="7">
        <f t="shared" ref="P53:P58" si="5">M53+O53</f>
        <v>79.66</v>
      </c>
      <c r="Q53" s="14">
        <v>1</v>
      </c>
      <c r="R53" s="15" t="s">
        <v>27</v>
      </c>
    </row>
    <row r="54" spans="1:18">
      <c r="A54" s="7" t="s">
        <v>126</v>
      </c>
      <c r="B54" s="7" t="str">
        <f>REPLACE([1]Sheet1!A311,9,6,"****")</f>
        <v>51082119****6328                                                                                                                                                                                                                                            </v>
      </c>
      <c r="C54" s="7" t="s">
        <v>21</v>
      </c>
      <c r="D54" s="7" t="s">
        <v>22</v>
      </c>
      <c r="E54" s="7" t="s">
        <v>123</v>
      </c>
      <c r="F54" s="7" t="s">
        <v>124</v>
      </c>
      <c r="G54" s="7" t="s">
        <v>113</v>
      </c>
      <c r="H54" s="7" t="s">
        <v>127</v>
      </c>
      <c r="I54" s="7">
        <v>71.5</v>
      </c>
      <c r="J54" s="7"/>
      <c r="K54" s="7"/>
      <c r="L54" s="7">
        <v>71.5</v>
      </c>
      <c r="M54" s="7">
        <f t="shared" si="3"/>
        <v>42.9</v>
      </c>
      <c r="N54" s="7">
        <v>83</v>
      </c>
      <c r="O54" s="7">
        <f t="shared" si="4"/>
        <v>33.2</v>
      </c>
      <c r="P54" s="7">
        <f t="shared" si="5"/>
        <v>76.1</v>
      </c>
      <c r="Q54" s="14" t="s">
        <v>113</v>
      </c>
      <c r="R54" s="15" t="s">
        <v>27</v>
      </c>
    </row>
    <row r="55" spans="1:18">
      <c r="A55" s="7"/>
      <c r="B55" s="7" t="str">
        <f>REPLACE([1]Sheet1!A315,9,6,"****")</f>
        <v>51112319****1465                                                                                                                                                                                                                                            </v>
      </c>
      <c r="C55" s="7" t="s">
        <v>21</v>
      </c>
      <c r="D55" s="7" t="s">
        <v>22</v>
      </c>
      <c r="E55" s="7" t="s">
        <v>123</v>
      </c>
      <c r="F55" s="7" t="s">
        <v>124</v>
      </c>
      <c r="G55" s="7" t="s">
        <v>113</v>
      </c>
      <c r="H55" s="7" t="s">
        <v>128</v>
      </c>
      <c r="I55" s="7">
        <v>67</v>
      </c>
      <c r="J55" s="7"/>
      <c r="K55" s="7"/>
      <c r="L55" s="7">
        <v>67</v>
      </c>
      <c r="M55" s="7">
        <f t="shared" si="3"/>
        <v>40.2</v>
      </c>
      <c r="N55" s="7">
        <v>84.4</v>
      </c>
      <c r="O55" s="7">
        <f t="shared" si="4"/>
        <v>33.76</v>
      </c>
      <c r="P55" s="7">
        <f t="shared" si="5"/>
        <v>73.96</v>
      </c>
      <c r="Q55" s="14" t="s">
        <v>33</v>
      </c>
      <c r="R55" s="15"/>
    </row>
    <row r="56" spans="1:18">
      <c r="A56" s="7"/>
      <c r="B56" s="7" t="str">
        <f>REPLACE([1]Sheet1!A313,9,6,"****")</f>
        <v>51080219****4162                                                                                                                                                                                                                                            </v>
      </c>
      <c r="C56" s="7" t="s">
        <v>21</v>
      </c>
      <c r="D56" s="7" t="s">
        <v>22</v>
      </c>
      <c r="E56" s="7" t="s">
        <v>123</v>
      </c>
      <c r="F56" s="7" t="s">
        <v>124</v>
      </c>
      <c r="G56" s="7" t="s">
        <v>113</v>
      </c>
      <c r="H56" s="7" t="s">
        <v>129</v>
      </c>
      <c r="I56" s="7">
        <v>68</v>
      </c>
      <c r="J56" s="7"/>
      <c r="K56" s="7"/>
      <c r="L56" s="7">
        <v>68</v>
      </c>
      <c r="M56" s="7">
        <f t="shared" si="3"/>
        <v>40.8</v>
      </c>
      <c r="N56" s="7">
        <v>82.8</v>
      </c>
      <c r="O56" s="7">
        <f t="shared" si="4"/>
        <v>33.12</v>
      </c>
      <c r="P56" s="7">
        <f t="shared" si="5"/>
        <v>73.92</v>
      </c>
      <c r="Q56" s="14" t="s">
        <v>36</v>
      </c>
      <c r="R56" s="15"/>
    </row>
    <row r="57" spans="1:18">
      <c r="A57" s="7"/>
      <c r="B57" s="7" t="str">
        <f>REPLACE([1]Sheet1!A314,9,6,"****")</f>
        <v>51081219****0028                                                                                                                                                                                                                                            </v>
      </c>
      <c r="C57" s="7" t="s">
        <v>21</v>
      </c>
      <c r="D57" s="7" t="s">
        <v>22</v>
      </c>
      <c r="E57" s="7" t="s">
        <v>123</v>
      </c>
      <c r="F57" s="7" t="s">
        <v>124</v>
      </c>
      <c r="G57" s="7" t="s">
        <v>113</v>
      </c>
      <c r="H57" s="7" t="s">
        <v>130</v>
      </c>
      <c r="I57" s="7">
        <v>67.5</v>
      </c>
      <c r="J57" s="7"/>
      <c r="K57" s="7"/>
      <c r="L57" s="7">
        <v>67.5</v>
      </c>
      <c r="M57" s="7">
        <f t="shared" si="3"/>
        <v>40.5</v>
      </c>
      <c r="N57" s="7">
        <v>83.4</v>
      </c>
      <c r="O57" s="7">
        <f t="shared" si="4"/>
        <v>33.36</v>
      </c>
      <c r="P57" s="7">
        <f t="shared" si="5"/>
        <v>73.86</v>
      </c>
      <c r="Q57" s="14" t="s">
        <v>39</v>
      </c>
      <c r="R57" s="15"/>
    </row>
    <row r="58" spans="1:18">
      <c r="A58" s="7"/>
      <c r="B58" s="7" t="str">
        <f>REPLACE([1]Sheet1!A316,9,6,"****")</f>
        <v>51082419****7123                                                                                                                                                                                                                                            </v>
      </c>
      <c r="C58" s="7" t="s">
        <v>21</v>
      </c>
      <c r="D58" s="7" t="s">
        <v>22</v>
      </c>
      <c r="E58" s="7" t="s">
        <v>123</v>
      </c>
      <c r="F58" s="7" t="s">
        <v>124</v>
      </c>
      <c r="G58" s="7" t="s">
        <v>113</v>
      </c>
      <c r="H58" s="7" t="s">
        <v>131</v>
      </c>
      <c r="I58" s="7">
        <v>64.5</v>
      </c>
      <c r="J58" s="7"/>
      <c r="K58" s="7"/>
      <c r="L58" s="7">
        <v>64.5</v>
      </c>
      <c r="M58" s="7">
        <f t="shared" si="3"/>
        <v>38.7</v>
      </c>
      <c r="N58" s="7">
        <v>78.2</v>
      </c>
      <c r="O58" s="7">
        <f t="shared" si="4"/>
        <v>31.28</v>
      </c>
      <c r="P58" s="7">
        <f t="shared" si="5"/>
        <v>69.98</v>
      </c>
      <c r="Q58" s="14" t="s">
        <v>42</v>
      </c>
      <c r="R58" s="15"/>
    </row>
    <row r="59" spans="1:18">
      <c r="A59" s="7" t="s">
        <v>132</v>
      </c>
      <c r="B59" s="7" t="str">
        <f>REPLACE([1]Sheet1!A377,9,6,"****")</f>
        <v>62262119****0889                                                                                                                                                                                                                                            </v>
      </c>
      <c r="C59" s="7" t="s">
        <v>21</v>
      </c>
      <c r="D59" s="7" t="s">
        <v>22</v>
      </c>
      <c r="E59" s="7" t="s">
        <v>133</v>
      </c>
      <c r="F59" s="7" t="s">
        <v>134</v>
      </c>
      <c r="G59" s="7" t="s">
        <v>33</v>
      </c>
      <c r="H59" s="7" t="s">
        <v>135</v>
      </c>
      <c r="I59" s="7">
        <v>80.5</v>
      </c>
      <c r="J59" s="7"/>
      <c r="K59" s="7"/>
      <c r="L59" s="7">
        <v>80.5</v>
      </c>
      <c r="M59" s="7">
        <f t="shared" ref="M59:M68" si="6">L59*60%</f>
        <v>48.3</v>
      </c>
      <c r="N59" s="7">
        <v>83.6</v>
      </c>
      <c r="O59" s="7">
        <f t="shared" ref="O59:O68" si="7">N59*40%</f>
        <v>33.44</v>
      </c>
      <c r="P59" s="7">
        <f t="shared" ref="P59:P68" si="8">M59+O59</f>
        <v>81.74</v>
      </c>
      <c r="Q59" s="14">
        <v>1</v>
      </c>
      <c r="R59" s="15" t="s">
        <v>27</v>
      </c>
    </row>
    <row r="60" spans="1:18">
      <c r="A60" s="7" t="s">
        <v>136</v>
      </c>
      <c r="B60" s="7" t="str">
        <f>REPLACE([1]Sheet1!A379,9,6,"****")</f>
        <v>51082419****3520                                                                                                                                                                                                                                            </v>
      </c>
      <c r="C60" s="7" t="s">
        <v>21</v>
      </c>
      <c r="D60" s="7" t="s">
        <v>22</v>
      </c>
      <c r="E60" s="7" t="s">
        <v>133</v>
      </c>
      <c r="F60" s="7" t="s">
        <v>134</v>
      </c>
      <c r="G60" s="7" t="s">
        <v>33</v>
      </c>
      <c r="H60" s="7" t="s">
        <v>137</v>
      </c>
      <c r="I60" s="7">
        <v>76</v>
      </c>
      <c r="J60" s="7"/>
      <c r="K60" s="7"/>
      <c r="L60" s="7">
        <v>76</v>
      </c>
      <c r="M60" s="7">
        <f t="shared" si="6"/>
        <v>45.6</v>
      </c>
      <c r="N60" s="7">
        <v>85.2</v>
      </c>
      <c r="O60" s="7">
        <f t="shared" si="7"/>
        <v>34.08</v>
      </c>
      <c r="P60" s="7">
        <f t="shared" si="8"/>
        <v>79.68</v>
      </c>
      <c r="Q60" s="14" t="s">
        <v>113</v>
      </c>
      <c r="R60" s="15" t="s">
        <v>27</v>
      </c>
    </row>
    <row r="61" spans="1:18">
      <c r="A61" s="7" t="s">
        <v>138</v>
      </c>
      <c r="B61" s="7" t="str">
        <f>REPLACE([1]Sheet1!A380,9,6,"****")</f>
        <v>51082419****7489                                                                                                                                                                                                                                            </v>
      </c>
      <c r="C61" s="7" t="s">
        <v>21</v>
      </c>
      <c r="D61" s="7" t="s">
        <v>22</v>
      </c>
      <c r="E61" s="7" t="s">
        <v>133</v>
      </c>
      <c r="F61" s="7" t="s">
        <v>134</v>
      </c>
      <c r="G61" s="7" t="s">
        <v>33</v>
      </c>
      <c r="H61" s="7" t="s">
        <v>139</v>
      </c>
      <c r="I61" s="7">
        <v>76</v>
      </c>
      <c r="J61" s="7"/>
      <c r="K61" s="7"/>
      <c r="L61" s="7">
        <v>76</v>
      </c>
      <c r="M61" s="7">
        <f t="shared" si="6"/>
        <v>45.6</v>
      </c>
      <c r="N61" s="7">
        <v>84.6</v>
      </c>
      <c r="O61" s="7">
        <f t="shared" si="7"/>
        <v>33.84</v>
      </c>
      <c r="P61" s="7">
        <f t="shared" si="8"/>
        <v>79.44</v>
      </c>
      <c r="Q61" s="14" t="s">
        <v>33</v>
      </c>
      <c r="R61" s="15" t="s">
        <v>27</v>
      </c>
    </row>
    <row r="62" spans="1:18">
      <c r="A62" s="7"/>
      <c r="B62" s="7" t="str">
        <f>REPLACE([1]Sheet1!A381,9,6,"****")</f>
        <v>51082119****4224                                                                                                                                                                                                                                            </v>
      </c>
      <c r="C62" s="7" t="s">
        <v>21</v>
      </c>
      <c r="D62" s="7" t="s">
        <v>22</v>
      </c>
      <c r="E62" s="7" t="s">
        <v>133</v>
      </c>
      <c r="F62" s="7" t="s">
        <v>134</v>
      </c>
      <c r="G62" s="7" t="s">
        <v>33</v>
      </c>
      <c r="H62" s="7" t="s">
        <v>140</v>
      </c>
      <c r="I62" s="7">
        <v>73.5</v>
      </c>
      <c r="J62" s="7"/>
      <c r="K62" s="7"/>
      <c r="L62" s="7">
        <v>73.5</v>
      </c>
      <c r="M62" s="7">
        <f t="shared" si="6"/>
        <v>44.1</v>
      </c>
      <c r="N62" s="7">
        <v>81.6</v>
      </c>
      <c r="O62" s="7">
        <f t="shared" si="7"/>
        <v>32.64</v>
      </c>
      <c r="P62" s="7">
        <f t="shared" si="8"/>
        <v>76.74</v>
      </c>
      <c r="Q62" s="14" t="s">
        <v>36</v>
      </c>
      <c r="R62" s="15"/>
    </row>
    <row r="63" ht="53" customHeight="1" spans="1:18">
      <c r="A63" s="7"/>
      <c r="B63" s="7" t="str">
        <f>REPLACE([1]Sheet1!A384,9,6,"****")</f>
        <v>51370119****6827                                                                                                                                                                                                                                            </v>
      </c>
      <c r="C63" s="7" t="s">
        <v>21</v>
      </c>
      <c r="D63" s="7" t="s">
        <v>22</v>
      </c>
      <c r="E63" s="7" t="s">
        <v>133</v>
      </c>
      <c r="F63" s="7" t="s">
        <v>134</v>
      </c>
      <c r="G63" s="7" t="s">
        <v>33</v>
      </c>
      <c r="H63" s="7" t="s">
        <v>141</v>
      </c>
      <c r="I63" s="7">
        <v>63</v>
      </c>
      <c r="J63" s="7">
        <v>6</v>
      </c>
      <c r="K63" s="7" t="s">
        <v>142</v>
      </c>
      <c r="L63" s="7">
        <v>69</v>
      </c>
      <c r="M63" s="7">
        <f t="shared" si="6"/>
        <v>41.4</v>
      </c>
      <c r="N63" s="7">
        <v>82.6</v>
      </c>
      <c r="O63" s="7">
        <f t="shared" si="7"/>
        <v>33.04</v>
      </c>
      <c r="P63" s="7">
        <f t="shared" si="8"/>
        <v>74.44</v>
      </c>
      <c r="Q63" s="14" t="s">
        <v>39</v>
      </c>
      <c r="R63" s="15"/>
    </row>
    <row r="64" spans="1:18">
      <c r="A64" s="7"/>
      <c r="B64" s="7" t="str">
        <f>REPLACE([1]Sheet1!A382,9,6,"****")</f>
        <v>51082219****4969                                                                                                                                                                                                                                            </v>
      </c>
      <c r="C64" s="7" t="s">
        <v>21</v>
      </c>
      <c r="D64" s="7" t="s">
        <v>22</v>
      </c>
      <c r="E64" s="7" t="s">
        <v>133</v>
      </c>
      <c r="F64" s="7" t="s">
        <v>134</v>
      </c>
      <c r="G64" s="7" t="s">
        <v>33</v>
      </c>
      <c r="H64" s="7" t="s">
        <v>143</v>
      </c>
      <c r="I64" s="7">
        <v>71</v>
      </c>
      <c r="J64" s="7"/>
      <c r="K64" s="7"/>
      <c r="L64" s="7">
        <v>71</v>
      </c>
      <c r="M64" s="7">
        <f t="shared" si="6"/>
        <v>42.6</v>
      </c>
      <c r="N64" s="7">
        <v>79</v>
      </c>
      <c r="O64" s="7">
        <f t="shared" si="7"/>
        <v>31.6</v>
      </c>
      <c r="P64" s="7">
        <f t="shared" si="8"/>
        <v>74.2</v>
      </c>
      <c r="Q64" s="14" t="s">
        <v>42</v>
      </c>
      <c r="R64" s="15"/>
    </row>
    <row r="65" ht="71" customHeight="1" spans="1:18">
      <c r="A65" s="7"/>
      <c r="B65" s="7" t="str">
        <f>REPLACE([1]Sheet1!A385,9,6,"****")</f>
        <v>51082119****422X                                                                                                                                                                                                                                            </v>
      </c>
      <c r="C65" s="7" t="s">
        <v>21</v>
      </c>
      <c r="D65" s="7" t="s">
        <v>22</v>
      </c>
      <c r="E65" s="7" t="s">
        <v>133</v>
      </c>
      <c r="F65" s="7" t="s">
        <v>134</v>
      </c>
      <c r="G65" s="7" t="s">
        <v>33</v>
      </c>
      <c r="H65" s="7" t="s">
        <v>144</v>
      </c>
      <c r="I65" s="7">
        <v>65</v>
      </c>
      <c r="J65" s="7"/>
      <c r="K65" s="7"/>
      <c r="L65" s="7">
        <v>65</v>
      </c>
      <c r="M65" s="7">
        <f t="shared" si="6"/>
        <v>39</v>
      </c>
      <c r="N65" s="7">
        <v>81.6</v>
      </c>
      <c r="O65" s="7">
        <f t="shared" si="7"/>
        <v>32.64</v>
      </c>
      <c r="P65" s="7">
        <f t="shared" si="8"/>
        <v>71.64</v>
      </c>
      <c r="Q65" s="14" t="s">
        <v>45</v>
      </c>
      <c r="R65" s="15"/>
    </row>
    <row r="66" spans="1:18">
      <c r="A66" s="7"/>
      <c r="B66" s="7" t="str">
        <f>REPLACE([1]Sheet1!A383,9,6,"****")</f>
        <v>51082119****8424                                                                                                                                                                                                                                            </v>
      </c>
      <c r="C66" s="7" t="s">
        <v>21</v>
      </c>
      <c r="D66" s="7" t="s">
        <v>22</v>
      </c>
      <c r="E66" s="7" t="s">
        <v>133</v>
      </c>
      <c r="F66" s="7" t="s">
        <v>134</v>
      </c>
      <c r="G66" s="7" t="s">
        <v>33</v>
      </c>
      <c r="H66" s="7" t="s">
        <v>145</v>
      </c>
      <c r="I66" s="7">
        <v>70</v>
      </c>
      <c r="J66" s="7"/>
      <c r="K66" s="7"/>
      <c r="L66" s="7">
        <v>70</v>
      </c>
      <c r="M66" s="7">
        <f t="shared" si="6"/>
        <v>42</v>
      </c>
      <c r="N66" s="7" t="s">
        <v>83</v>
      </c>
      <c r="O66" s="7"/>
      <c r="P66" s="7"/>
      <c r="Q66" s="14"/>
      <c r="R66" s="15"/>
    </row>
    <row r="67" spans="1:18">
      <c r="A67" s="7" t="s">
        <v>146</v>
      </c>
      <c r="B67" s="7" t="str">
        <f>REPLACE([1]Sheet1!A428,9,6,"****")</f>
        <v>51080219****0920                                                                                                                                                                                                                                            </v>
      </c>
      <c r="C67" s="7" t="s">
        <v>21</v>
      </c>
      <c r="D67" s="7" t="s">
        <v>22</v>
      </c>
      <c r="E67" s="7" t="s">
        <v>147</v>
      </c>
      <c r="F67" s="7" t="s">
        <v>148</v>
      </c>
      <c r="G67" s="7" t="s">
        <v>33</v>
      </c>
      <c r="H67" s="7" t="s">
        <v>149</v>
      </c>
      <c r="I67" s="7">
        <v>66.5</v>
      </c>
      <c r="J67" s="7"/>
      <c r="K67" s="7"/>
      <c r="L67" s="7">
        <v>66.5</v>
      </c>
      <c r="M67" s="7">
        <f t="shared" si="6"/>
        <v>39.9</v>
      </c>
      <c r="N67" s="7">
        <v>84.6</v>
      </c>
      <c r="O67" s="7">
        <f t="shared" si="7"/>
        <v>33.84</v>
      </c>
      <c r="P67" s="7">
        <f t="shared" si="8"/>
        <v>73.74</v>
      </c>
      <c r="Q67" s="14">
        <v>1</v>
      </c>
      <c r="R67" s="15" t="s">
        <v>27</v>
      </c>
    </row>
    <row r="68" spans="1:18">
      <c r="A68" s="7" t="s">
        <v>150</v>
      </c>
      <c r="B68" s="7" t="str">
        <f>REPLACE([1]Sheet1!A427,9,6,"****")</f>
        <v>51081219****5287                                                                                                                                                                                                                                            </v>
      </c>
      <c r="C68" s="7" t="s">
        <v>21</v>
      </c>
      <c r="D68" s="7" t="s">
        <v>22</v>
      </c>
      <c r="E68" s="7" t="s">
        <v>147</v>
      </c>
      <c r="F68" s="7" t="s">
        <v>148</v>
      </c>
      <c r="G68" s="7" t="s">
        <v>33</v>
      </c>
      <c r="H68" s="7" t="s">
        <v>151</v>
      </c>
      <c r="I68" s="7">
        <v>68</v>
      </c>
      <c r="J68" s="7"/>
      <c r="K68" s="7"/>
      <c r="L68" s="7">
        <v>68</v>
      </c>
      <c r="M68" s="7">
        <f t="shared" si="6"/>
        <v>40.8</v>
      </c>
      <c r="N68" s="7">
        <v>80.2</v>
      </c>
      <c r="O68" s="7">
        <f t="shared" si="7"/>
        <v>32.08</v>
      </c>
      <c r="P68" s="7">
        <f t="shared" si="8"/>
        <v>72.88</v>
      </c>
      <c r="Q68" s="14" t="s">
        <v>113</v>
      </c>
      <c r="R68" s="15" t="s">
        <v>27</v>
      </c>
    </row>
    <row r="69" spans="1:18">
      <c r="A69" s="7" t="s">
        <v>152</v>
      </c>
      <c r="B69" s="7" t="str">
        <f>REPLACE([1]Sheet1!A429,9,6,"****")</f>
        <v>51082119****5625                                                                                                                                                                                                                                            </v>
      </c>
      <c r="C69" s="7" t="s">
        <v>21</v>
      </c>
      <c r="D69" s="7" t="s">
        <v>22</v>
      </c>
      <c r="E69" s="7" t="s">
        <v>147</v>
      </c>
      <c r="F69" s="7" t="s">
        <v>148</v>
      </c>
      <c r="G69" s="7" t="s">
        <v>33</v>
      </c>
      <c r="H69" s="7" t="s">
        <v>153</v>
      </c>
      <c r="I69" s="7">
        <v>64.5</v>
      </c>
      <c r="J69" s="7"/>
      <c r="K69" s="7"/>
      <c r="L69" s="7">
        <v>64.5</v>
      </c>
      <c r="M69" s="7">
        <f t="shared" ref="M67:M75" si="9">L69*60%</f>
        <v>38.7</v>
      </c>
      <c r="N69" s="7">
        <v>81.8</v>
      </c>
      <c r="O69" s="7">
        <f t="shared" ref="O67:O75" si="10">N69*40%</f>
        <v>32.72</v>
      </c>
      <c r="P69" s="7">
        <f t="shared" ref="P67:P75" si="11">M69+O69</f>
        <v>71.42</v>
      </c>
      <c r="Q69" s="14" t="s">
        <v>33</v>
      </c>
      <c r="R69" s="15" t="s">
        <v>27</v>
      </c>
    </row>
    <row r="70" spans="1:18">
      <c r="A70" s="7"/>
      <c r="B70" s="7" t="str">
        <f>REPLACE([1]Sheet1!A431,9,6,"****")</f>
        <v>51081219****5278                                                                                                                                                                                                                                            </v>
      </c>
      <c r="C70" s="7" t="s">
        <v>31</v>
      </c>
      <c r="D70" s="7" t="s">
        <v>22</v>
      </c>
      <c r="E70" s="7" t="s">
        <v>147</v>
      </c>
      <c r="F70" s="7" t="s">
        <v>148</v>
      </c>
      <c r="G70" s="7" t="s">
        <v>33</v>
      </c>
      <c r="H70" s="7" t="s">
        <v>154</v>
      </c>
      <c r="I70" s="7">
        <v>62.5</v>
      </c>
      <c r="J70" s="7"/>
      <c r="K70" s="7"/>
      <c r="L70" s="7">
        <v>62.5</v>
      </c>
      <c r="M70" s="7">
        <f t="shared" si="9"/>
        <v>37.5</v>
      </c>
      <c r="N70" s="7">
        <v>84.2</v>
      </c>
      <c r="O70" s="7">
        <f t="shared" si="10"/>
        <v>33.68</v>
      </c>
      <c r="P70" s="7">
        <f t="shared" si="11"/>
        <v>71.18</v>
      </c>
      <c r="Q70" s="14" t="s">
        <v>36</v>
      </c>
      <c r="R70" s="15"/>
    </row>
    <row r="71" spans="1:18">
      <c r="A71" s="7"/>
      <c r="B71" s="7" t="str">
        <f>REPLACE([1]Sheet1!A436,9,6,"****")</f>
        <v>51082419****8381                                                                                                                                                                                                                                            </v>
      </c>
      <c r="C71" s="7" t="s">
        <v>21</v>
      </c>
      <c r="D71" s="7" t="s">
        <v>22</v>
      </c>
      <c r="E71" s="7" t="s">
        <v>147</v>
      </c>
      <c r="F71" s="7" t="s">
        <v>148</v>
      </c>
      <c r="G71" s="7" t="s">
        <v>33</v>
      </c>
      <c r="H71" s="7" t="s">
        <v>155</v>
      </c>
      <c r="I71" s="7">
        <v>60</v>
      </c>
      <c r="J71" s="7"/>
      <c r="K71" s="7"/>
      <c r="L71" s="7">
        <v>60</v>
      </c>
      <c r="M71" s="7">
        <f t="shared" si="9"/>
        <v>36</v>
      </c>
      <c r="N71" s="7">
        <v>86.6</v>
      </c>
      <c r="O71" s="7">
        <f t="shared" si="10"/>
        <v>34.64</v>
      </c>
      <c r="P71" s="7">
        <f t="shared" si="11"/>
        <v>70.64</v>
      </c>
      <c r="Q71" s="14" t="s">
        <v>39</v>
      </c>
      <c r="R71" s="15"/>
    </row>
    <row r="72" spans="1:18">
      <c r="A72" s="7"/>
      <c r="B72" s="7" t="str">
        <f>REPLACE([1]Sheet1!A435,9,6,"****")</f>
        <v>51082419****8647                                                                                                                                                                                                                                            </v>
      </c>
      <c r="C72" s="7" t="s">
        <v>21</v>
      </c>
      <c r="D72" s="7" t="s">
        <v>22</v>
      </c>
      <c r="E72" s="7" t="s">
        <v>147</v>
      </c>
      <c r="F72" s="7" t="s">
        <v>148</v>
      </c>
      <c r="G72" s="7" t="s">
        <v>33</v>
      </c>
      <c r="H72" s="7" t="s">
        <v>156</v>
      </c>
      <c r="I72" s="7">
        <v>60</v>
      </c>
      <c r="J72" s="7"/>
      <c r="K72" s="7"/>
      <c r="L72" s="7">
        <v>60</v>
      </c>
      <c r="M72" s="7">
        <f t="shared" si="9"/>
        <v>36</v>
      </c>
      <c r="N72" s="7">
        <v>85.6</v>
      </c>
      <c r="O72" s="7">
        <f t="shared" si="10"/>
        <v>34.24</v>
      </c>
      <c r="P72" s="7">
        <f t="shared" si="11"/>
        <v>70.24</v>
      </c>
      <c r="Q72" s="14" t="s">
        <v>42</v>
      </c>
      <c r="R72" s="15"/>
    </row>
    <row r="73" spans="1:18">
      <c r="A73" s="7"/>
      <c r="B73" s="7" t="str">
        <f>REPLACE([1]Sheet1!A437,9,6,"****")</f>
        <v>51080219****4126                                                                                                                                                                                                                                            </v>
      </c>
      <c r="C73" s="7" t="s">
        <v>21</v>
      </c>
      <c r="D73" s="7" t="s">
        <v>22</v>
      </c>
      <c r="E73" s="7" t="s">
        <v>147</v>
      </c>
      <c r="F73" s="7" t="s">
        <v>148</v>
      </c>
      <c r="G73" s="7" t="s">
        <v>33</v>
      </c>
      <c r="H73" s="7" t="s">
        <v>157</v>
      </c>
      <c r="I73" s="7">
        <v>59</v>
      </c>
      <c r="J73" s="7"/>
      <c r="K73" s="7"/>
      <c r="L73" s="7">
        <v>59</v>
      </c>
      <c r="M73" s="7">
        <f t="shared" si="9"/>
        <v>35.4</v>
      </c>
      <c r="N73" s="7">
        <v>82.6</v>
      </c>
      <c r="O73" s="7">
        <f t="shared" si="10"/>
        <v>33.04</v>
      </c>
      <c r="P73" s="7">
        <f t="shared" si="11"/>
        <v>68.44</v>
      </c>
      <c r="Q73" s="14" t="s">
        <v>45</v>
      </c>
      <c r="R73" s="15"/>
    </row>
    <row r="74" spans="1:18">
      <c r="A74" s="7"/>
      <c r="B74" s="7" t="str">
        <f>REPLACE([1]Sheet1!A433,9,6,"****")</f>
        <v>37040219****8351                                                                                                                                                                                                                                            </v>
      </c>
      <c r="C74" s="7" t="s">
        <v>31</v>
      </c>
      <c r="D74" s="7" t="s">
        <v>22</v>
      </c>
      <c r="E74" s="7" t="s">
        <v>147</v>
      </c>
      <c r="F74" s="7" t="s">
        <v>148</v>
      </c>
      <c r="G74" s="7" t="s">
        <v>33</v>
      </c>
      <c r="H74" s="7" t="s">
        <v>158</v>
      </c>
      <c r="I74" s="7">
        <v>61.5</v>
      </c>
      <c r="J74" s="7"/>
      <c r="K74" s="7"/>
      <c r="L74" s="7">
        <v>61.5</v>
      </c>
      <c r="M74" s="7">
        <f t="shared" si="9"/>
        <v>36.9</v>
      </c>
      <c r="N74" s="7">
        <v>77</v>
      </c>
      <c r="O74" s="7">
        <f t="shared" si="10"/>
        <v>30.8</v>
      </c>
      <c r="P74" s="7">
        <f t="shared" si="11"/>
        <v>67.7</v>
      </c>
      <c r="Q74" s="14" t="s">
        <v>48</v>
      </c>
      <c r="R74" s="15"/>
    </row>
    <row r="75" spans="1:18">
      <c r="A75" s="7"/>
      <c r="B75" s="7" t="str">
        <f>REPLACE([1]Sheet1!A438,9,6,"****")</f>
        <v>51081119****2360                                                                                                                                                                                                                                            </v>
      </c>
      <c r="C75" s="7" t="s">
        <v>21</v>
      </c>
      <c r="D75" s="7" t="s">
        <v>22</v>
      </c>
      <c r="E75" s="7" t="s">
        <v>147</v>
      </c>
      <c r="F75" s="7" t="s">
        <v>148</v>
      </c>
      <c r="G75" s="7" t="s">
        <v>33</v>
      </c>
      <c r="H75" s="7" t="s">
        <v>159</v>
      </c>
      <c r="I75" s="7">
        <v>59</v>
      </c>
      <c r="J75" s="7"/>
      <c r="K75" s="7"/>
      <c r="L75" s="7">
        <v>59</v>
      </c>
      <c r="M75" s="7">
        <f t="shared" si="9"/>
        <v>35.4</v>
      </c>
      <c r="N75" s="7">
        <v>79</v>
      </c>
      <c r="O75" s="7">
        <f t="shared" si="10"/>
        <v>31.6</v>
      </c>
      <c r="P75" s="7">
        <f t="shared" si="11"/>
        <v>67</v>
      </c>
      <c r="Q75" s="14" t="s">
        <v>25</v>
      </c>
      <c r="R75" s="15"/>
    </row>
    <row r="76" spans="1:18">
      <c r="A76" s="7" t="s">
        <v>160</v>
      </c>
      <c r="B76" s="7" t="str">
        <f>REPLACE([1]Sheet1!A460,9,6,"****")</f>
        <v>51082119****5626                                                                                                                                                                                                                                            </v>
      </c>
      <c r="C76" s="7" t="s">
        <v>21</v>
      </c>
      <c r="D76" s="7" t="s">
        <v>22</v>
      </c>
      <c r="E76" s="7" t="s">
        <v>161</v>
      </c>
      <c r="F76" s="7" t="s">
        <v>162</v>
      </c>
      <c r="G76" s="7" t="s">
        <v>33</v>
      </c>
      <c r="H76" s="7" t="s">
        <v>163</v>
      </c>
      <c r="I76" s="7">
        <v>73</v>
      </c>
      <c r="J76" s="7"/>
      <c r="K76" s="7"/>
      <c r="L76" s="7">
        <v>73</v>
      </c>
      <c r="M76" s="7">
        <f t="shared" ref="M76:M83" si="12">L76*60%</f>
        <v>43.8</v>
      </c>
      <c r="N76" s="7">
        <v>85.9</v>
      </c>
      <c r="O76" s="7">
        <f t="shared" ref="O76:O83" si="13">N76*40%</f>
        <v>34.36</v>
      </c>
      <c r="P76" s="7">
        <f t="shared" ref="P76:P83" si="14">M76+O76</f>
        <v>78.16</v>
      </c>
      <c r="Q76" s="14" t="s">
        <v>164</v>
      </c>
      <c r="R76" s="15" t="s">
        <v>27</v>
      </c>
    </row>
    <row r="77" spans="1:18">
      <c r="A77" s="7" t="s">
        <v>165</v>
      </c>
      <c r="B77" s="7" t="str">
        <f>REPLACE([1]Sheet1!A463,9,6,"****")</f>
        <v>61232619****4522                                                                                                                                                                                                                                            </v>
      </c>
      <c r="C77" s="7" t="s">
        <v>21</v>
      </c>
      <c r="D77" s="7" t="s">
        <v>22</v>
      </c>
      <c r="E77" s="7" t="s">
        <v>161</v>
      </c>
      <c r="F77" s="7" t="s">
        <v>162</v>
      </c>
      <c r="G77" s="7" t="s">
        <v>33</v>
      </c>
      <c r="H77" s="7" t="s">
        <v>166</v>
      </c>
      <c r="I77" s="7">
        <v>70.5</v>
      </c>
      <c r="J77" s="7"/>
      <c r="K77" s="7"/>
      <c r="L77" s="7">
        <v>70.5</v>
      </c>
      <c r="M77" s="7">
        <f t="shared" si="12"/>
        <v>42.3</v>
      </c>
      <c r="N77" s="7">
        <v>83.2</v>
      </c>
      <c r="O77" s="7">
        <f t="shared" si="13"/>
        <v>33.28</v>
      </c>
      <c r="P77" s="7">
        <f t="shared" si="14"/>
        <v>75.58</v>
      </c>
      <c r="Q77" s="14" t="s">
        <v>113</v>
      </c>
      <c r="R77" s="15" t="s">
        <v>27</v>
      </c>
    </row>
    <row r="78" spans="1:18">
      <c r="A78" s="7" t="s">
        <v>167</v>
      </c>
      <c r="B78" s="7" t="str">
        <f>REPLACE([1]Sheet1!A462,9,6,"****")</f>
        <v>61232619****5848                                                                                                                                                                                                                                            </v>
      </c>
      <c r="C78" s="7" t="s">
        <v>21</v>
      </c>
      <c r="D78" s="7" t="s">
        <v>22</v>
      </c>
      <c r="E78" s="7" t="s">
        <v>161</v>
      </c>
      <c r="F78" s="7" t="s">
        <v>162</v>
      </c>
      <c r="G78" s="7" t="s">
        <v>33</v>
      </c>
      <c r="H78" s="7" t="s">
        <v>168</v>
      </c>
      <c r="I78" s="7">
        <v>71</v>
      </c>
      <c r="J78" s="7"/>
      <c r="K78" s="7"/>
      <c r="L78" s="7">
        <v>71</v>
      </c>
      <c r="M78" s="7">
        <f t="shared" si="12"/>
        <v>42.6</v>
      </c>
      <c r="N78" s="7">
        <v>81.4</v>
      </c>
      <c r="O78" s="7">
        <f t="shared" si="13"/>
        <v>32.56</v>
      </c>
      <c r="P78" s="7">
        <f t="shared" si="14"/>
        <v>75.16</v>
      </c>
      <c r="Q78" s="14" t="s">
        <v>33</v>
      </c>
      <c r="R78" s="15" t="s">
        <v>27</v>
      </c>
    </row>
    <row r="79" spans="1:18">
      <c r="A79" s="7"/>
      <c r="B79" s="7" t="str">
        <f>REPLACE([1]Sheet1!A464,9,6,"****")</f>
        <v>51080219****2922                                                                                                                                                                                                                                            </v>
      </c>
      <c r="C79" s="7" t="s">
        <v>21</v>
      </c>
      <c r="D79" s="7" t="s">
        <v>22</v>
      </c>
      <c r="E79" s="7" t="s">
        <v>161</v>
      </c>
      <c r="F79" s="7" t="s">
        <v>162</v>
      </c>
      <c r="G79" s="7" t="s">
        <v>33</v>
      </c>
      <c r="H79" s="7" t="s">
        <v>169</v>
      </c>
      <c r="I79" s="7">
        <v>69</v>
      </c>
      <c r="J79" s="7"/>
      <c r="K79" s="7"/>
      <c r="L79" s="7">
        <v>69</v>
      </c>
      <c r="M79" s="7">
        <f t="shared" si="12"/>
        <v>41.4</v>
      </c>
      <c r="N79" s="7">
        <v>83.8</v>
      </c>
      <c r="O79" s="7">
        <f t="shared" si="13"/>
        <v>33.52</v>
      </c>
      <c r="P79" s="7">
        <f t="shared" si="14"/>
        <v>74.92</v>
      </c>
      <c r="Q79" s="14" t="s">
        <v>36</v>
      </c>
      <c r="R79" s="15"/>
    </row>
    <row r="80" spans="1:18">
      <c r="A80" s="7"/>
      <c r="B80" s="7" t="str">
        <f>REPLACE([1]Sheet1!A461,9,6,"****")</f>
        <v>61232619****0042                                                                                                                                                                                                                                            </v>
      </c>
      <c r="C80" s="7" t="s">
        <v>21</v>
      </c>
      <c r="D80" s="7" t="s">
        <v>22</v>
      </c>
      <c r="E80" s="7" t="s">
        <v>161</v>
      </c>
      <c r="F80" s="7" t="s">
        <v>162</v>
      </c>
      <c r="G80" s="7" t="s">
        <v>33</v>
      </c>
      <c r="H80" s="7" t="s">
        <v>170</v>
      </c>
      <c r="I80" s="7">
        <v>71</v>
      </c>
      <c r="J80" s="7"/>
      <c r="K80" s="7"/>
      <c r="L80" s="7">
        <v>71</v>
      </c>
      <c r="M80" s="7">
        <f t="shared" si="12"/>
        <v>42.6</v>
      </c>
      <c r="N80" s="7">
        <v>80.7</v>
      </c>
      <c r="O80" s="7">
        <f t="shared" si="13"/>
        <v>32.28</v>
      </c>
      <c r="P80" s="7">
        <f t="shared" si="14"/>
        <v>74.88</v>
      </c>
      <c r="Q80" s="14" t="s">
        <v>39</v>
      </c>
      <c r="R80" s="15"/>
    </row>
    <row r="81" spans="1:18">
      <c r="A81" s="7"/>
      <c r="B81" s="7" t="str">
        <f>REPLACE([1]Sheet1!A465,9,6,"****")</f>
        <v>51082219****4769                                                                                                                                                                                                                                            </v>
      </c>
      <c r="C81" s="7" t="s">
        <v>21</v>
      </c>
      <c r="D81" s="7" t="s">
        <v>22</v>
      </c>
      <c r="E81" s="7" t="s">
        <v>161</v>
      </c>
      <c r="F81" s="7" t="s">
        <v>162</v>
      </c>
      <c r="G81" s="7" t="s">
        <v>33</v>
      </c>
      <c r="H81" s="7" t="s">
        <v>171</v>
      </c>
      <c r="I81" s="7">
        <v>68</v>
      </c>
      <c r="J81" s="7"/>
      <c r="K81" s="7"/>
      <c r="L81" s="7">
        <v>68</v>
      </c>
      <c r="M81" s="7">
        <f t="shared" si="12"/>
        <v>40.8</v>
      </c>
      <c r="N81" s="7">
        <v>82.2</v>
      </c>
      <c r="O81" s="7">
        <f t="shared" si="13"/>
        <v>32.88</v>
      </c>
      <c r="P81" s="7">
        <f t="shared" si="14"/>
        <v>73.68</v>
      </c>
      <c r="Q81" s="14" t="s">
        <v>42</v>
      </c>
      <c r="R81" s="15"/>
    </row>
    <row r="82" spans="1:18">
      <c r="A82" s="7"/>
      <c r="B82" s="7" t="str">
        <f>REPLACE([1]Sheet1!A467,9,6,"****")</f>
        <v>51080219****2025                                                                                                                                                                                                                                            </v>
      </c>
      <c r="C82" s="7" t="s">
        <v>21</v>
      </c>
      <c r="D82" s="7" t="s">
        <v>22</v>
      </c>
      <c r="E82" s="7" t="s">
        <v>161</v>
      </c>
      <c r="F82" s="7" t="s">
        <v>162</v>
      </c>
      <c r="G82" s="7" t="s">
        <v>33</v>
      </c>
      <c r="H82" s="7" t="s">
        <v>172</v>
      </c>
      <c r="I82" s="7">
        <v>64.5</v>
      </c>
      <c r="J82" s="7"/>
      <c r="K82" s="7"/>
      <c r="L82" s="7">
        <v>64.5</v>
      </c>
      <c r="M82" s="7">
        <f t="shared" si="12"/>
        <v>38.7</v>
      </c>
      <c r="N82" s="7">
        <v>84.9</v>
      </c>
      <c r="O82" s="7">
        <f t="shared" si="13"/>
        <v>33.96</v>
      </c>
      <c r="P82" s="7">
        <f t="shared" si="14"/>
        <v>72.66</v>
      </c>
      <c r="Q82" s="14" t="s">
        <v>45</v>
      </c>
      <c r="R82" s="15"/>
    </row>
    <row r="83" spans="1:18">
      <c r="A83" s="7"/>
      <c r="B83" s="7" t="str">
        <f>REPLACE([1]Sheet1!A468,9,6,"****")</f>
        <v>51080219****0945                                                                                                                                                                                                                                            </v>
      </c>
      <c r="C83" s="7" t="s">
        <v>21</v>
      </c>
      <c r="D83" s="7" t="s">
        <v>22</v>
      </c>
      <c r="E83" s="7" t="s">
        <v>161</v>
      </c>
      <c r="F83" s="7" t="s">
        <v>162</v>
      </c>
      <c r="G83" s="7" t="s">
        <v>33</v>
      </c>
      <c r="H83" s="7" t="s">
        <v>173</v>
      </c>
      <c r="I83" s="7">
        <v>64</v>
      </c>
      <c r="J83" s="7"/>
      <c r="K83" s="7"/>
      <c r="L83" s="7">
        <v>64</v>
      </c>
      <c r="M83" s="7">
        <f t="shared" si="12"/>
        <v>38.4</v>
      </c>
      <c r="N83" s="7">
        <v>83</v>
      </c>
      <c r="O83" s="7">
        <f t="shared" si="13"/>
        <v>33.2</v>
      </c>
      <c r="P83" s="7">
        <f t="shared" si="14"/>
        <v>71.6</v>
      </c>
      <c r="Q83" s="14" t="s">
        <v>48</v>
      </c>
      <c r="R83" s="15"/>
    </row>
  </sheetData>
  <autoFilter ref="A3:R83">
    <sortState ref="A3:R83">
      <sortCondition ref="P3" descending="1"/>
    </sortState>
    <extLst/>
  </autoFilter>
  <mergeCells count="1">
    <mergeCell ref="A2:R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赛赛赛赛赛赛</cp:lastModifiedBy>
  <dcterms:created xsi:type="dcterms:W3CDTF">2020-08-05T11:08:00Z</dcterms:created>
  <dcterms:modified xsi:type="dcterms:W3CDTF">2020-08-22T09:50:37Z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