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12540"/>
  </bookViews>
  <sheets>
    <sheet name="项目公告" sheetId="13" r:id="rId1"/>
  </sheets>
  <definedNames>
    <definedName name="_xlnm._FilterDatabase" localSheetId="0" hidden="1">项目公告!$A$5:$Z$137</definedName>
  </definedNames>
  <calcPr calcId="125725"/>
</workbook>
</file>

<file path=xl/calcChain.xml><?xml version="1.0" encoding="utf-8"?>
<calcChain xmlns="http://schemas.openxmlformats.org/spreadsheetml/2006/main">
  <c r="W128" i="13"/>
  <c r="V128"/>
  <c r="U128"/>
  <c r="T128"/>
  <c r="S128"/>
  <c r="Q128"/>
  <c r="P128"/>
  <c r="O128"/>
  <c r="N128"/>
  <c r="W105"/>
  <c r="V105"/>
  <c r="U105"/>
  <c r="T105"/>
  <c r="S105"/>
  <c r="Q105"/>
  <c r="P105"/>
  <c r="O105"/>
  <c r="N105"/>
  <c r="W89"/>
  <c r="V89"/>
  <c r="U89"/>
  <c r="T89"/>
  <c r="S89"/>
  <c r="Q89"/>
  <c r="P89"/>
  <c r="O89"/>
  <c r="N89"/>
  <c r="W88"/>
  <c r="V88"/>
  <c r="U88"/>
  <c r="T88"/>
  <c r="S88"/>
  <c r="Q88"/>
  <c r="P88"/>
  <c r="O88"/>
  <c r="N88"/>
  <c r="W64"/>
  <c r="V64"/>
  <c r="U64"/>
  <c r="T64"/>
  <c r="S64"/>
  <c r="Q64"/>
  <c r="P64"/>
  <c r="O64"/>
  <c r="N64"/>
  <c r="W53"/>
  <c r="V53"/>
  <c r="U53"/>
  <c r="T53"/>
  <c r="S53"/>
  <c r="Q53"/>
  <c r="P53"/>
  <c r="O53"/>
  <c r="N53"/>
  <c r="W46"/>
  <c r="V46"/>
  <c r="U46"/>
  <c r="T46"/>
  <c r="S46"/>
  <c r="Q46"/>
  <c r="P46"/>
  <c r="O46"/>
  <c r="N46"/>
  <c r="W22"/>
  <c r="V22"/>
  <c r="U22"/>
  <c r="T22"/>
  <c r="S22"/>
  <c r="Q22"/>
  <c r="P22"/>
  <c r="O22"/>
  <c r="N22"/>
  <c r="W16"/>
  <c r="V16"/>
  <c r="U16"/>
  <c r="T16"/>
  <c r="S16"/>
  <c r="Q16"/>
  <c r="P16"/>
  <c r="O16"/>
  <c r="N16"/>
  <c r="W15"/>
  <c r="V15"/>
  <c r="U15"/>
  <c r="T15"/>
  <c r="S15"/>
  <c r="Q15"/>
  <c r="P15"/>
  <c r="O15"/>
  <c r="N15"/>
  <c r="W7"/>
  <c r="V7"/>
  <c r="T7"/>
  <c r="S7"/>
  <c r="Q7"/>
  <c r="P7"/>
  <c r="O7"/>
  <c r="N7"/>
  <c r="Q6"/>
  <c r="P6"/>
  <c r="O6"/>
  <c r="N6"/>
</calcChain>
</file>

<file path=xl/sharedStrings.xml><?xml version="1.0" encoding="utf-8"?>
<sst xmlns="http://schemas.openxmlformats.org/spreadsheetml/2006/main" count="1879" uniqueCount="690">
  <si>
    <t>广元市利州区2022年（第一批次）中央和省级及区级财政衔接乡村振兴补助资金项目汇总表</t>
  </si>
  <si>
    <t>填报单位：利州区乡村振兴局</t>
  </si>
  <si>
    <t>填表时间：2022年3月5日</t>
  </si>
  <si>
    <t>单位：万元  、公里、m、个、元 、户、人</t>
  </si>
  <si>
    <t>序号</t>
  </si>
  <si>
    <t>乡镇</t>
  </si>
  <si>
    <t>村名</t>
  </si>
  <si>
    <t>建设
性质</t>
  </si>
  <si>
    <t>项目
性质</t>
  </si>
  <si>
    <t>项目类别</t>
  </si>
  <si>
    <t>项目子
类型</t>
  </si>
  <si>
    <t>项目名称</t>
  </si>
  <si>
    <t>建设任务</t>
  </si>
  <si>
    <t>项目计划投资（万元）</t>
  </si>
  <si>
    <t>资金
来源</t>
  </si>
  <si>
    <t>项目覆盖</t>
  </si>
  <si>
    <t>资金使用监管责任单位</t>
  </si>
  <si>
    <t>项目实施
责任单位</t>
  </si>
  <si>
    <t>备注</t>
  </si>
  <si>
    <t>实施地点</t>
  </si>
  <si>
    <t>建设规模及内容</t>
  </si>
  <si>
    <t>建设标准</t>
  </si>
  <si>
    <t>资金补助标准</t>
  </si>
  <si>
    <t>建设进度
计划</t>
  </si>
  <si>
    <t>总投资
（万元）</t>
  </si>
  <si>
    <t>财政资金
（万元）</t>
  </si>
  <si>
    <t>整合资金（万元）</t>
  </si>
  <si>
    <t>群众自筹（万元）</t>
  </si>
  <si>
    <t>受益总户数（户）</t>
  </si>
  <si>
    <t>受益
总人数（人）</t>
  </si>
  <si>
    <t>其中</t>
  </si>
  <si>
    <t>脱贫村（个）</t>
  </si>
  <si>
    <t>惠及
脱贫户数（户）</t>
  </si>
  <si>
    <t>惠及
脱贫
人数（人）</t>
  </si>
  <si>
    <t>总合计</t>
  </si>
  <si>
    <t>一、政策性项目</t>
  </si>
  <si>
    <t>利州区</t>
  </si>
  <si>
    <t>新建</t>
  </si>
  <si>
    <t>政策类</t>
  </si>
  <si>
    <t>项目管理费</t>
  </si>
  <si>
    <t>广元市利州区2022年中央和省级衔接资金提取项目管理费</t>
  </si>
  <si>
    <t>主要用于规划编制、项目评估、检查验收、成果宣传、档案管理以及项目会议经费、资料费、印刷费等开支。</t>
  </si>
  <si>
    <t>按行业标准执行</t>
  </si>
  <si>
    <t>按照项目管理费提取标准不能超1%。</t>
  </si>
  <si>
    <t>2022.03—2022.11</t>
  </si>
  <si>
    <t>省级衔接资金</t>
  </si>
  <si>
    <t>区乡村振兴局</t>
  </si>
  <si>
    <t>续建</t>
  </si>
  <si>
    <t>金融扶贫</t>
  </si>
  <si>
    <t>其他</t>
  </si>
  <si>
    <t>广元市利州区2022年长期易地搬迁贴息</t>
  </si>
  <si>
    <t>对贫困农户易地搬迁长期扶贫贷款予以贴息</t>
  </si>
  <si>
    <t>按照一万元年利率4.9%计算</t>
  </si>
  <si>
    <t>2022.03—2022.12</t>
  </si>
  <si>
    <t>中央衔接资金</t>
  </si>
  <si>
    <t>公益性岗位</t>
  </si>
  <si>
    <t>广元市利州区山洪灾害危险区基础责任人履职补贴</t>
  </si>
  <si>
    <t>山洪灾害危险区监测巡察预警转移233处</t>
  </si>
  <si>
    <t>监测巡察预警转移</t>
  </si>
  <si>
    <t>3600元/处</t>
  </si>
  <si>
    <t>区水利局</t>
  </si>
  <si>
    <t>相关乡镇（街道）</t>
  </si>
  <si>
    <t>经营主体贷款贴息</t>
  </si>
  <si>
    <t>广元市利州区2022年政担银企户贴息</t>
  </si>
  <si>
    <t>按规定开展补助</t>
  </si>
  <si>
    <t>区级衔接资金</t>
  </si>
  <si>
    <t>区财政局</t>
  </si>
  <si>
    <t>扶贫小额贷款贴息</t>
  </si>
  <si>
    <t>广元市利州区2022年扶贫小额贷款贴息</t>
  </si>
  <si>
    <t>教育扶贫</t>
  </si>
  <si>
    <t>享受“雨露计划”教育补贴</t>
  </si>
  <si>
    <t>广元市利州区2022年雨露计划</t>
  </si>
  <si>
    <t>努力提高贫困劳动力就业技能水平和综合素质，帮助贫困农户实现转移增收、就业脱贫，从而促进贫困地区经济社会发展和社会主义新农村建设。</t>
  </si>
  <si>
    <t>3000元/生/年</t>
  </si>
  <si>
    <t>2022.03—2022.10</t>
  </si>
  <si>
    <t>综合性保障</t>
  </si>
  <si>
    <t>接受临时救助</t>
  </si>
  <si>
    <t>广元市利州区2022年防返贫基金</t>
  </si>
  <si>
    <t>各乡镇（街道）</t>
  </si>
  <si>
    <t>二、产业发展</t>
  </si>
  <si>
    <t>1.乡村旅游</t>
  </si>
  <si>
    <t>产业类</t>
  </si>
  <si>
    <t>产业项目</t>
  </si>
  <si>
    <t>种养殖加工服务</t>
  </si>
  <si>
    <t>广元市利州区2022年肉牛肉羊土鸡奖补</t>
  </si>
  <si>
    <t>区农业农村局</t>
  </si>
  <si>
    <t>龙潭乡</t>
  </si>
  <si>
    <t>凤凰村</t>
  </si>
  <si>
    <t>改建</t>
  </si>
  <si>
    <t>休闲农业与乡村旅游</t>
  </si>
  <si>
    <t>广元市利州区龙潭乡凤凰村2022年乡村旅游提升项目</t>
  </si>
  <si>
    <t>一组无花果生态农庄</t>
  </si>
  <si>
    <t>扩建轻钢结构临时建筑120m2(含餐饮雅间1间，商务洽谈室2间，文化活动室1间，休闲室1间，卫生间2间）</t>
  </si>
  <si>
    <t>按行业标准实施</t>
  </si>
  <si>
    <t>2022.03—2022.07</t>
  </si>
  <si>
    <t>区文化旅游和体育局</t>
  </si>
  <si>
    <t>广元市利州区龙潭乡凤凰村无花果农庄</t>
  </si>
  <si>
    <t>金鼓村</t>
  </si>
  <si>
    <t>广元市利州区龙潭乡金鼓村2022年乡村旅游配套设施建设项目</t>
  </si>
  <si>
    <t>五组m³田塝</t>
  </si>
  <si>
    <t>1.清杂去乱3000㎡，2.栽种花卉及苗木3000㎡。3.管线设施维护200m。4.挡墙立面贴砖500㎡。5.道路排水边沟修复500m。6.导游指示牌1个。7.旅游宣传标语一副（8个字）。（见设计图纸）</t>
  </si>
  <si>
    <t>按照行业标准执行</t>
  </si>
  <si>
    <t>1.清杂去乱及栽种花卉及苗木等550元/㎡；2.管线设施维护100元/m，3.挡墙立面贴砖200元/㎡，道路排水边沟修复130元/m，导游指示3万元/个，旅游宣传标语6000元/个</t>
  </si>
  <si>
    <t>区住房和城乡建设局局</t>
  </si>
  <si>
    <t>龙潭乡人民政府</t>
  </si>
  <si>
    <t>该项目要审计</t>
  </si>
  <si>
    <t>广元市利州区龙潭乡金鼓村2022年乡村旅游提升建设项目</t>
  </si>
  <si>
    <t>一组村委会旁边</t>
  </si>
  <si>
    <t>新建钢结构阳光房300㎡及室内配套设施建设</t>
  </si>
  <si>
    <t>钢结构阳光房800元/m³</t>
  </si>
  <si>
    <t>曙光村</t>
  </si>
  <si>
    <t>广元市利州区龙潭乡曙光村2022年乡村旅游提升项目</t>
  </si>
  <si>
    <t>一组紫金阁农家乐</t>
  </si>
  <si>
    <t xml:space="preserve">
新建阳光棚餐厅280㎡及配套设施；改建标准雅间3间、卫生间1间，面积50㎡；新建院落门庭1处；厨房改造提升90㎡；新建生态停车场300㎡</t>
  </si>
  <si>
    <t>符合行业标准</t>
  </si>
  <si>
    <t>广元市利州区龙潭乡曙光村集体股份经济合作联合社</t>
  </si>
  <si>
    <t>2.巩固提升</t>
  </si>
  <si>
    <t>柏佛村</t>
  </si>
  <si>
    <t>广元市利州区龙潭乡柏佛村2022年中药材提升建设项目</t>
  </si>
  <si>
    <t>一二组</t>
  </si>
  <si>
    <t>种植中药材150亩</t>
  </si>
  <si>
    <t>中药材500元/亩</t>
  </si>
  <si>
    <t>界牌村</t>
  </si>
  <si>
    <t>种植养殖加工服务</t>
  </si>
  <si>
    <t>广元市利州区龙潭乡界牌村2022特色花卉项目</t>
  </si>
  <si>
    <t>界牌村至桃园村旅游公路沿线11.5公路</t>
  </si>
  <si>
    <t>种植波斯菊、木春菊等多年生炫彩花卉组合11500㎡</t>
  </si>
  <si>
    <t>12.5元/㎡</t>
  </si>
  <si>
    <t>区林业局</t>
  </si>
  <si>
    <t>广元市利州区龙潭乡凤凰村2022特色花卉项目</t>
  </si>
  <si>
    <t>凤凰村后面东线改道1.4公路</t>
  </si>
  <si>
    <t>种植波斯菊、木春菊等多年生炫彩花卉组合1400㎡</t>
  </si>
  <si>
    <t>桃园村</t>
  </si>
  <si>
    <t>广元市利州区龙潭乡桃园村2022特色花卉项目</t>
  </si>
  <si>
    <t>桃园村委员会至万龙快速路</t>
  </si>
  <si>
    <t>种植波斯菊、木春菊等多年生炫彩花卉组合3500㎡</t>
  </si>
  <si>
    <t>广元市利州区龙潭乡金鼓村2022特色花卉项目</t>
  </si>
  <si>
    <t>金鼓村五组至金鼓村四季绣农庄</t>
  </si>
  <si>
    <t>种植波斯菊、木春菊等多年生炫彩花卉组合组合2500㎡</t>
  </si>
  <si>
    <t>广元市利州区龙潭乡界牌村2022年花卉苗木基地提升建设项目</t>
  </si>
  <si>
    <t>界牌村八组</t>
  </si>
  <si>
    <t>发展花卉基地100亩；新建大棚500㎡，花卉市场2000㎡</t>
  </si>
  <si>
    <t>回民村</t>
  </si>
  <si>
    <t>广元市利州区龙潭乡回民村2022生态茶产业园区提升项目</t>
  </si>
  <si>
    <t>回民村二组</t>
  </si>
  <si>
    <t>双驱烘干机一台，配套附属房屋翻新7间，新建产业平台一处，提升养殖圈舍1处等；管护理茶叶300亩；扩建山坪塘一口1000m³、新切坝体、清淤、内体硬化、面部硬化、底部硬化；硬化产业道路1000m、宽3.5m、厚0.18m。</t>
  </si>
  <si>
    <t>区民宗局</t>
  </si>
  <si>
    <t>宝轮镇</t>
  </si>
  <si>
    <t>天曌村</t>
  </si>
  <si>
    <t>广元市利州区宝轮镇2022年天曌村高山蔬菜种植项目</t>
  </si>
  <si>
    <t>1.2.3组</t>
  </si>
  <si>
    <t>高山蔬菜种植200亩</t>
  </si>
  <si>
    <t>300元/亩</t>
  </si>
  <si>
    <t>宝轮镇人民政府</t>
  </si>
  <si>
    <t>菖溪村</t>
  </si>
  <si>
    <t>广元利州区宝轮镇2022年菖溪村葡萄园建设项目</t>
  </si>
  <si>
    <t>菖溪村1组</t>
  </si>
  <si>
    <t>搭钢结构葡萄走廊架3000㎡、种葡萄苗750株。</t>
  </si>
  <si>
    <t>张公岭村</t>
  </si>
  <si>
    <t>广元市利州区宝轮镇2022年张公岭村藤椒提升建设项目</t>
  </si>
  <si>
    <t>4组</t>
  </si>
  <si>
    <t>藤椒管护260亩；产业路开挖硬化1公里；新建烘干房50㎡，2台烘干机及附属设施</t>
  </si>
  <si>
    <t>除草、施肥、修枝、补植、浇水、病虫害防治等；产业路开挖硬化宽1.5m、厚0.1m；其他按行业标准实施</t>
  </si>
  <si>
    <t>三堆镇</t>
  </si>
  <si>
    <t>井田村</t>
  </si>
  <si>
    <t>广元市利州区三堆镇井田村2022年猕猴桃产业园提升项目</t>
  </si>
  <si>
    <t>二组</t>
  </si>
  <si>
    <t>猕猴桃产业园巩固提升（水泥桩2300根、拉线（4mm3000m，5mm9000）、新修机耕道200m、灌溉系统1套、新修排水渠堰450m、围栏500m）</t>
  </si>
  <si>
    <t>三堆镇人民政府</t>
  </si>
  <si>
    <t>七里村</t>
  </si>
  <si>
    <t>广元市利州区三堆镇七里村2022年中药材种植项目</t>
  </si>
  <si>
    <t>三组</t>
  </si>
  <si>
    <t>当归种植50亩</t>
  </si>
  <si>
    <t>500元/亩</t>
  </si>
  <si>
    <t>飞凤村</t>
  </si>
  <si>
    <t>广元市利州区三堆镇飞凤村2022年黑木耳种植项目</t>
  </si>
  <si>
    <t>种植黑木耳50万袋</t>
  </si>
  <si>
    <t>1元/袋</t>
  </si>
  <si>
    <t>金洞乡</t>
  </si>
  <si>
    <t>龙洞村</t>
  </si>
  <si>
    <t>广元市利州区金洞乡龙洞村2022年食用菌种植项目</t>
  </si>
  <si>
    <t>种植食用菌种植25万椴</t>
  </si>
  <si>
    <t>1元/椴</t>
  </si>
  <si>
    <t>金洞乡人民政府</t>
  </si>
  <si>
    <t>清河村</t>
  </si>
  <si>
    <t>广元市利州区金洞乡清河村2022年食用菌种植项目</t>
  </si>
  <si>
    <t>种植食用菌10万椴</t>
  </si>
  <si>
    <t>长阳村</t>
  </si>
  <si>
    <t>广元市利州区金洞乡长阳村2022年食用菌种植项目</t>
  </si>
  <si>
    <t>种植食用菌15万椴</t>
  </si>
  <si>
    <t>广元市利州区金洞乡清河村2022年林下经济发展项目</t>
  </si>
  <si>
    <t>1组</t>
  </si>
  <si>
    <t>发展林下经济150亩</t>
  </si>
  <si>
    <t>荣山镇</t>
  </si>
  <si>
    <t>大山村</t>
  </si>
  <si>
    <t xml:space="preserve">其他 </t>
  </si>
  <si>
    <t>广元市利州区荣山镇大山村2022年光伏提灌站项目</t>
  </si>
  <si>
    <t>大山村五组</t>
  </si>
  <si>
    <t>新建光伏发电50KW</t>
  </si>
  <si>
    <t>8000元/KW</t>
  </si>
  <si>
    <t>荣山镇人民政府</t>
  </si>
  <si>
    <t>高坑村</t>
  </si>
  <si>
    <t>广元市利州区荣山镇高坑村2022年百果园建设项目</t>
  </si>
  <si>
    <t>一组水池粱、尧林包、二组猴儿包、田湾里</t>
  </si>
  <si>
    <t>新建四季百果园400亩</t>
  </si>
  <si>
    <t>种植基地建设标准：苗高不得小于60-80㎝、地径1.0㎝、芽子饱满、植株鲜活、根系完整、无病虫害，70-80株/亩，</t>
  </si>
  <si>
    <t>果树800元/亩。</t>
  </si>
  <si>
    <t>上西
街道</t>
  </si>
  <si>
    <t>联盟村</t>
  </si>
  <si>
    <t xml:space="preserve"> 广元市利州区上西街道联盟村2022年新增养殖梅花鹿项目</t>
  </si>
  <si>
    <t>一组燕儿岩</t>
  </si>
  <si>
    <t>新增养殖公梅花鹿15头，母梅花鹿23头.</t>
  </si>
  <si>
    <t>公梅花鹿18000元/头，母梅花鹿10000元/头。</t>
  </si>
  <si>
    <t>上西街道办事处</t>
  </si>
  <si>
    <t>嘉陵
街道</t>
  </si>
  <si>
    <t>虎星村</t>
  </si>
  <si>
    <t>广元市利州区嘉陵街道虎星村2022年生态产业园建设项目</t>
  </si>
  <si>
    <t>1.种植魔芋100亩；新建果园李子树、枇杷树、桃树100亩</t>
  </si>
  <si>
    <t>种植魔芋1500元/亩；果园800元/亩</t>
  </si>
  <si>
    <t>431</t>
  </si>
  <si>
    <t>38</t>
  </si>
  <si>
    <t>109</t>
  </si>
  <si>
    <t>嘉陵街道</t>
  </si>
  <si>
    <t>枫香村</t>
  </si>
  <si>
    <t>广元市利州区嘉陵街道枫香村2022年产业发展项目</t>
  </si>
  <si>
    <t>5组学地头</t>
  </si>
  <si>
    <t>新建蔬菜大棚1000㎡；蔬菜种植100亩（辣椒50亩、魔芋50亩）。</t>
  </si>
  <si>
    <t>高2.5m，宽3m·钢结构大棚</t>
  </si>
  <si>
    <t>新建大棚补助标准180元/㎡；辣椒种植：300元/亩；魔芋种植：1500/亩</t>
  </si>
  <si>
    <t>白朝乡</t>
  </si>
  <si>
    <t>新华村</t>
  </si>
  <si>
    <t>广元市利州区白朝乡新华村2022年蔬菜种植项目</t>
  </si>
  <si>
    <t>新华村一组</t>
  </si>
  <si>
    <t>种植蔬菜150亩</t>
  </si>
  <si>
    <t>新华村村民委员会</t>
  </si>
  <si>
    <t>3.村集体经济扶持</t>
  </si>
  <si>
    <t>广元市利州区荣山镇高坑村2022年扶持村集体经济项目</t>
  </si>
  <si>
    <t>荣山镇高坑村</t>
  </si>
  <si>
    <t>1.修建小卖部、售票厅18㎡；2.修建堡坎66m³；3.场地硬化32.4㎡；4.河道清理3.5公里（雇挖掘机清理）；5.购买客车2辆；6.购买漂流皮筏120个、救生衣100套；7.修建存放皮筏库房36㎡；8.场地回填648m³。</t>
  </si>
  <si>
    <t>1.小卖部、售票厅建筑物为钢架结构；2.堡坎为混凝土硬化；3.场地硬化为混凝土结构；4.河道清理能满足漂流需求；5.场地回填物质为连砂；6.漂流皮筏、救生衣按行业标准执行；7.客车为宇通牌19座中巴客车；8.存放皮筏库房</t>
  </si>
  <si>
    <t>1.小卖部、售票厅建筑物1600/㎡;2.堡坎560/m³；3.场地回填30元/m³；4.场地硬化560㎡；5.河道清理3.13万元/公里；6.客车290000元/辆；7.漂流皮筏1000元/个；8.救生衣300元/套；9.存放皮筏库房1600/㎡。</t>
  </si>
  <si>
    <t>青峰村</t>
  </si>
  <si>
    <t>广元市利州区金洞乡青峰村2022年扶持村集体经济项目</t>
  </si>
  <si>
    <t>金洞乡青峰村</t>
  </si>
  <si>
    <t>1.建牛圈舍600㎡，2.购买肉牛40头，3.购买饲料和草料共100吨。</t>
  </si>
  <si>
    <t>1.养牛场为砖钢结构，2.优质小牛，3.饲料50吨和草料50吨。</t>
  </si>
  <si>
    <t>1.养牛场500元/㎡，2.优质小牛13000元/头（每头牛约400-500斤），3.饲料3000元/吨，草料600元/吨.</t>
  </si>
  <si>
    <t>羊盘村</t>
  </si>
  <si>
    <t>广元市利州区三堆镇羊盘村2022年扶持村集体经济项目</t>
  </si>
  <si>
    <t>三堆镇羊盘村</t>
  </si>
  <si>
    <t>1.修建养牛场300㎡；2.购买25头牛；3.合资购买挖掘机1台。</t>
  </si>
  <si>
    <t>1、养牛场为砖钢结构，2、优质小牛，3、挖掘机型号为225。</t>
  </si>
  <si>
    <t>1.养牛场667元/㎡，2.优质小牛8000元/头，3.挖掘机60万元/台</t>
  </si>
  <si>
    <t>红心村</t>
  </si>
  <si>
    <t>广元市利州区龙潭乡红心村2022年扶持村集体经济项目</t>
  </si>
  <si>
    <t>龙潭乡红心村</t>
  </si>
  <si>
    <t>1.平场地1000㎡；2.新建140m长的院墙；新建圈舍500㎡；3.引种育肥牛48头</t>
  </si>
  <si>
    <t>1.建设场地符合养牛要求；2.院墙长为140m，高为1.8m；3.圈舍为砖钢结构；4.牛为优质小牛</t>
  </si>
  <si>
    <t>1.平场地60元/㎡;2.院墙214.3元/m；3.圈舍620元/㎡；4.牛12500元/头</t>
  </si>
  <si>
    <t>徐家村</t>
  </si>
  <si>
    <t>广元市利州区白朝乡徐家村2022年扶持村集体经济项目</t>
  </si>
  <si>
    <t>白朝乡徐家村</t>
  </si>
  <si>
    <t>1.林地清理（含设计）100亩；2.土地整理200亩；3.购买蜂糖李苗木15000株；4.有机肥料23吨；5.提灌设施1处（含水泵、增压泵、管道、配电设施等）；6.维修水池2口；7.15000株苗木栽植费用</t>
  </si>
  <si>
    <r>
      <rPr>
        <sz val="10"/>
        <rFont val="仿宋"/>
        <family val="3"/>
        <charset val="134"/>
      </rPr>
      <t>1.土地整理和林地清理符合栽树要求；2.蜂糖李苗木树干直径约4-7cm；3.有机肥料为油枯；4.提灌设施符合行业要求；5.维修的水池容量为每口100m</t>
    </r>
    <r>
      <rPr>
        <sz val="10"/>
        <rFont val="宋体"/>
        <family val="3"/>
        <charset val="134"/>
      </rPr>
      <t>³</t>
    </r>
  </si>
  <si>
    <t>1.林地清理800元/亩；2.土地整理500元/亩；3.有机肥料3522元/吨；4.提灌设施40000元/处；5.维修水池7500元/口；6.蜂糖李苗木36元/株；7.苗木栽植10.5元/株</t>
  </si>
  <si>
    <t>白朝乡人民政府</t>
  </si>
  <si>
    <t>大石镇</t>
  </si>
  <si>
    <t>金龙洞村</t>
  </si>
  <si>
    <t>广元市利州区大石镇金龙洞村2022年扶持村集体经济项目</t>
  </si>
  <si>
    <t>大石镇金龙洞村</t>
  </si>
  <si>
    <t>1.建牛圈750㎡及其附属设施；2.购置精料粉碎机1台、铡草机1台、φ200pvc管130m、水泵1台、干湿分离泵1台、地泵1台；3.修建青贮窖藏池300m³、酒糟池28.8㎡、粉料间20㎡、上牛台1个、三格化粪池300m³；4.开挖及硬化生产道100m；5.干砌块石堡坎820m³.</t>
  </si>
  <si>
    <t>1.养牛圈为砖钢结构；2.粉碎机、铡草机、φ200pvc管、水泵、干湿分离泵、地泵按照行业标准执行；3.修建青贮窖藏池、酒糟池、粉料间、上牛台、三格化粪池按照需要标准建设；4.生产道开挖3.5m宽，硬化产业路标准C25砼，宽2.5m，厚0.2m；5.干砌块石堡坎长270m，高3.1m，宽1m</t>
  </si>
  <si>
    <t>1.养牛圈500元/㎡，2.精料粉碎机9000元/台，铡草机24000/台，φ200pvc管15元/m，水泵1050元/台，干湿分离泵12000元/台，地泵（含基础及安装）40000元/台，3.青贮窖藏池（含彩钢棚）500元/㎡，酒糟池（含彩钢棚）500元/㎡，粉料间（含彩钢棚）500元/㎡，上牛台9000元/个，三格化粪池532元/m³，4.开挖并硬化产业路300元/m，5.干砌块石堡坎200元/m³。</t>
  </si>
  <si>
    <t>大石镇人民政府</t>
  </si>
  <si>
    <t>4.产业管护</t>
  </si>
  <si>
    <t>范家村</t>
  </si>
  <si>
    <t>广元市利州区宝轮镇范家村2022年核桃产业管护项目</t>
  </si>
  <si>
    <t>2.3.4.5组</t>
  </si>
  <si>
    <t>核桃产业管护600亩，品改500亩</t>
  </si>
  <si>
    <t>除草、施肥、修枝、补植、浇水、病虫害防治等</t>
  </si>
  <si>
    <t>海棠溪村</t>
  </si>
  <si>
    <t>广元市利州区宝轮镇海棠溪村2022年核桃产业管护项目</t>
  </si>
  <si>
    <t>核桃产业管护1000亩</t>
  </si>
  <si>
    <t>328</t>
  </si>
  <si>
    <t>1654</t>
  </si>
  <si>
    <t>75</t>
  </si>
  <si>
    <t>318</t>
  </si>
  <si>
    <t>青岭村</t>
  </si>
  <si>
    <t>广元市利州区大石镇青岭村2022年桃园巩固提升项目</t>
  </si>
  <si>
    <t>1组、4组</t>
  </si>
  <si>
    <t>1.桃树管护730亩。其中：村集体230亩，鑫玉专业合作社400亩，万花源专业合作社100亩。管护内容为修枝、中耕除草、施肥，病虫害防治。
2.更换品种（黄桃）50亩2100株。3.林下套种大豆730亩。</t>
  </si>
  <si>
    <t>1.管护区域无杂草、修枝、施肥到位，刷干及病虫害防治到位。2.更换品种栽植标准4*4，树苗地径2公分，树窝80*80。3.林下套种4行大豆。</t>
  </si>
  <si>
    <t>1.管护300元/亩.     2.更换品种800元/亩. 3.大豆410元/亩。</t>
  </si>
  <si>
    <t>226</t>
  </si>
  <si>
    <t>863</t>
  </si>
  <si>
    <t>1</t>
  </si>
  <si>
    <t>54</t>
  </si>
  <si>
    <t>206</t>
  </si>
  <si>
    <t>小稻村</t>
  </si>
  <si>
    <t>广元市利州区大石镇小稻村2022年油橄榄产业管护项目</t>
  </si>
  <si>
    <t>小稻村5、6、7组</t>
  </si>
  <si>
    <t>油橄榄产业管护600亩</t>
  </si>
  <si>
    <t>广元市利州区三堆镇七里村2022年果树管护项目</t>
  </si>
  <si>
    <t>1.3.6.7.8组</t>
  </si>
  <si>
    <t xml:space="preserve">果树管护500亩（枇杷树、桃树、李树）
</t>
  </si>
  <si>
    <t>施肥、除草、病虫害防治等</t>
  </si>
  <si>
    <t>扩建</t>
  </si>
  <si>
    <t>广元市利州区荣山镇高坑村2022年笋用竹产业管护项目</t>
  </si>
  <si>
    <t>高坑村7、8、9组</t>
  </si>
  <si>
    <t>管护440亩</t>
  </si>
  <si>
    <t>栽植、施肥、修枝、补植、浇水、病虫害防治等</t>
  </si>
  <si>
    <t>广元市利州区嘉陵街道虎星村2022年伏季水果产业管护项目</t>
  </si>
  <si>
    <t>二组生产产业园、三组私家农场</t>
  </si>
  <si>
    <t>1、二组：伏季水果规范化管护100亩；2、三组：新种植伏季水果（李子、桃子、杏子）共87.5亩，</t>
  </si>
  <si>
    <t>施肥、除草、刷干及防病治虫等综合管理。蔬菜种植按行业标准执行。</t>
  </si>
  <si>
    <t>水果管护：300元/亩；种植水果：800元/亩</t>
  </si>
  <si>
    <t>店子村</t>
  </si>
  <si>
    <t>广元市利州区金洞乡店子村2022年猕猴桃管护项目</t>
  </si>
  <si>
    <t>店子村全村、龙洞村（一、二、三组）</t>
  </si>
  <si>
    <t>管护猕猴桃300亩</t>
  </si>
  <si>
    <t>施肥、除草、防病等</t>
  </si>
  <si>
    <t>河西
街道</t>
  </si>
  <si>
    <t>白山村</t>
  </si>
  <si>
    <t>改扩建</t>
  </si>
  <si>
    <t>广元市利州区河西街道白山村2022年产业园提升建设项目</t>
  </si>
  <si>
    <t>白山村三、四组</t>
  </si>
  <si>
    <t>1.果树管护105亩；2.葡萄新栽6亩；3.新建避雨棚500㎡，维修大棚2000㎡；</t>
  </si>
  <si>
    <t>按行业标准</t>
  </si>
  <si>
    <t>避雨棚75元/㎡，维修大棚60元/㎡，果树管护300元/亩，新栽葡萄800元/亩。</t>
  </si>
  <si>
    <t>河西街道办事处</t>
  </si>
  <si>
    <t>万缘
街道</t>
  </si>
  <si>
    <t>万和村</t>
  </si>
  <si>
    <t>广元市利州区万缘街道万和村2022年绿色果蔬园区提升项目</t>
  </si>
  <si>
    <t>1、果树套种模式种植蔬菜200亩，2、老果园补植补栽50亩。3、果树管护720亩。</t>
  </si>
  <si>
    <t>蔬菜300元/亩、果树栽植800元/亩、果树管护300元/亩</t>
  </si>
  <si>
    <t xml:space="preserve">万缘街道办事处  </t>
  </si>
  <si>
    <t>5.产业配套</t>
  </si>
  <si>
    <t>广元市利州区大石镇青岭村2022年粮油园区培育巩固提升项目</t>
  </si>
  <si>
    <t>1组、2、3组安家湾2组、3组</t>
  </si>
  <si>
    <t>1.巩固提升：太阳能频振杀虫灯30盏。种植优质水稻300亩。 2.扩面：田型调整450亩；生产道3300m（1.5m宽800m，2m宽1600m，3.5m宽900m）；堡坎3000m；渠系2900m（40*40渠系2900m）；护岸800m；蓄水池3口。  3.粮油示范区域田地及农房周边清杂去乱。</t>
  </si>
  <si>
    <t>太阳能频振杀虫灯30盏；生产道（1.5*0.15、2*0.18、3.5*0.2）；小田变大田，田型调整600元/亩；堡坎底部采取C20浇筑厚20cm，宽70cm,顶部块石浆砌1m高，宽50cm；护岸（底部C20砼宽0.6m，深1m，上部卵石浆砌高3m，宽0.5m）；粮油示范园区内无杂树。每口100m³。</t>
  </si>
  <si>
    <t>C20砼550元/m³，C25砼590元/m³，太阳能频振杀虫灯2800元/盏。优质水稻种植300元/亩。40*40渠系130元/m，土石m³开挖30元/m³，浆砌块石堡坎280元。粮油示范区域田地及农房周边清杂去乱29万元。</t>
  </si>
  <si>
    <t>恢复</t>
  </si>
  <si>
    <t>广元市利州区大石镇2022年青岭村渠系整治项目</t>
  </si>
  <si>
    <t>1、2、3、4、5组</t>
  </si>
  <si>
    <r>
      <rPr>
        <sz val="10"/>
        <rFont val="仿宋"/>
        <family val="3"/>
        <charset val="134"/>
      </rPr>
      <t>1.三面硬放水主渠整治4000m。其中：1、2组2000m（含开挖土石2400m</t>
    </r>
    <r>
      <rPr>
        <sz val="10"/>
        <rFont val="宋体"/>
        <family val="3"/>
        <charset val="134"/>
      </rPr>
      <t>³</t>
    </r>
    <r>
      <rPr>
        <sz val="10"/>
        <rFont val="仿宋"/>
        <family val="3"/>
        <charset val="134"/>
      </rPr>
      <t>），3组2000m）；2.放水支渠整治100m（4组10m，5组90m。其中：C20钢筋混凝土浇筑20m</t>
    </r>
    <r>
      <rPr>
        <sz val="10"/>
        <rFont val="宋体"/>
        <family val="3"/>
        <charset val="134"/>
      </rPr>
      <t>³</t>
    </r>
    <r>
      <rPr>
        <sz val="10"/>
        <rFont val="仿宋"/>
        <family val="3"/>
        <charset val="134"/>
      </rPr>
      <t>，土石方开挖16m</t>
    </r>
    <r>
      <rPr>
        <sz val="10"/>
        <rFont val="宋体"/>
        <family val="3"/>
        <charset val="134"/>
      </rPr>
      <t>³</t>
    </r>
    <r>
      <rPr>
        <sz val="10"/>
        <rFont val="仿宋"/>
        <family val="3"/>
        <charset val="134"/>
      </rPr>
      <t>，钢绳1000m，钢筋600钢筋，直径800波纹管2根，直径200波纹管27根，绳卡568个，紧线沟284个。）。</t>
    </r>
  </si>
  <si>
    <t>1.放水主渠：采取C20砼浇筑三面硬排洪渠宽1m，底部厚15cm,高1.2m,厚20cm；2.放水支渠：采取C20钢筋混凝土建筑，架设钢绳固定直径200和直径800波纹管。</t>
  </si>
  <si>
    <r>
      <rPr>
        <sz val="10"/>
        <rFont val="仿宋"/>
        <family val="3"/>
        <charset val="134"/>
      </rPr>
      <t>开挖土石方30元/m</t>
    </r>
    <r>
      <rPr>
        <sz val="10"/>
        <rFont val="宋体"/>
        <family val="3"/>
        <charset val="134"/>
      </rPr>
      <t>³</t>
    </r>
    <r>
      <rPr>
        <sz val="10"/>
        <rFont val="仿宋"/>
        <family val="3"/>
        <charset val="134"/>
      </rPr>
      <t>，C20砼550元/m</t>
    </r>
    <r>
      <rPr>
        <sz val="10"/>
        <rFont val="宋体"/>
        <family val="3"/>
        <charset val="134"/>
      </rPr>
      <t>³</t>
    </r>
    <r>
      <rPr>
        <sz val="10"/>
        <rFont val="仿宋"/>
        <family val="3"/>
        <charset val="134"/>
      </rPr>
      <t>，钢筋6500元/吨，钢绳30元/m，直径800波纹管600元/根，直径200波纹管280元/根，钢绳卡5元/个，紧线沟15元/个。</t>
    </r>
  </si>
  <si>
    <t>中口村</t>
  </si>
  <si>
    <t>广元市利州区荣山镇中口村2022年新建产业路项目</t>
  </si>
  <si>
    <t>白岩湾至赵家岩新建产业路2.5公里</t>
  </si>
  <si>
    <t>4m宽，自然边坡坡度不小于1:1.5，弯道半径不得小于15m，纵坡坡度不得高于12%。</t>
  </si>
  <si>
    <t>9万元/公里</t>
  </si>
  <si>
    <t>广元市利州区荣山镇中口村2022年肉牛养殖配套建设项目</t>
  </si>
  <si>
    <t>泉坝村九组大路垭至六组中华村煤矿</t>
  </si>
  <si>
    <t>泉坝村九组大路垭至中口六组中华村煤矿，3.5m路加宽1.5m，长度6公里。泉坝村10组雍家沟口至中口村六组三大队，4.5m道路加宽1m，长4公里，共10公里。中口二组至六组养牛场50水管4500m，六组300m³水池一个，抽水泵站一个，配套动力电电线300m，200千伏变压器一个。</t>
  </si>
  <si>
    <t>加宽1.5m20万/公里，加宽1m15万/公里，其他项按照行业标准执行</t>
  </si>
  <si>
    <t>岩窝村</t>
  </si>
  <si>
    <t>广元市利州区荣山镇岩窝村2022年园区堡坎建设项目</t>
  </si>
  <si>
    <t>阳光水产园区</t>
  </si>
  <si>
    <t>片石C20砼堡坎（片石比例不大于30%）700m³</t>
  </si>
  <si>
    <t>补助标准500元/m³</t>
  </si>
  <si>
    <t>区交通运输局</t>
  </si>
  <si>
    <t>和平村</t>
  </si>
  <si>
    <t>广元市利州区荣山镇和平村2022年新建生产路项目</t>
  </si>
  <si>
    <t>和平村11组李家河至盖里</t>
  </si>
  <si>
    <t>新建生产路300m</t>
  </si>
  <si>
    <t>15万/公里</t>
  </si>
  <si>
    <t>广元市利州区荣山镇和平村2022年生产路硬化项目</t>
  </si>
  <si>
    <t>原和平三队大石包至大坪山堰塘</t>
  </si>
  <si>
    <t>生产路硬化1300m</t>
  </si>
  <si>
    <t>路面混凝土强度不低于C25砼，路基宽度不小于4.5m，路面宽度不小于3m，厚度不低于0.18m,弯道半径不得小于15m，纵坡坡度不得高于12%。</t>
  </si>
  <si>
    <t>33.4万元/公里</t>
  </si>
  <si>
    <t>广元市利州区荣山镇和平村2022年产业路道水毁项目</t>
  </si>
  <si>
    <t>和平村1组</t>
  </si>
  <si>
    <t>恢复堡坎280m³，恢复破损路面30m³、基础开挖、转运300m³</t>
  </si>
  <si>
    <t>C25砼路面，C20砼堡坎</t>
  </si>
  <si>
    <t>C25砼620元/m³    片石C20砼520元/m³、开挖、转运55元/m³</t>
  </si>
  <si>
    <t>广元市利州区荣山镇高坑村2022年核桃初加工点建设项目</t>
  </si>
  <si>
    <t>5组</t>
  </si>
  <si>
    <t>新建核桃初加工点1个</t>
  </si>
  <si>
    <t>购置核桃剥壳、清洗、烘干、贮藏等初加工设备，建成核桃初加工点1个</t>
  </si>
  <si>
    <t>134</t>
  </si>
  <si>
    <t>423</t>
  </si>
  <si>
    <t>43</t>
  </si>
  <si>
    <t>136</t>
  </si>
  <si>
    <t>广元市利州区荣山镇高坑村2022年肉牛羊养殖基础配套项目</t>
  </si>
  <si>
    <t>四组南瓜山至村村四组任家山</t>
  </si>
  <si>
    <t>高坑四组南瓜山至村村四组任家山新建开挖长3公里</t>
  </si>
  <si>
    <t>路基宽度不小于6m，自然边坡坡度不小于1:1.5，弯道半径不得小于15m，纵坡坡度不得高于12%，排水沟0.5m*0.5m，错车道数量不少于每公路3处，</t>
  </si>
  <si>
    <t>15万元/公里</t>
  </si>
  <si>
    <t>红旗村</t>
  </si>
  <si>
    <t>广元市利州区荣山镇红旗村2022年产业路水毁项目</t>
  </si>
  <si>
    <t>红旗2、3组</t>
  </si>
  <si>
    <t>堡坎长100m，高5m，宽2m；恢复路面450㎡。</t>
  </si>
  <si>
    <t>C25砼600元/m³    片石C20砼520元/m³</t>
  </si>
  <si>
    <t>广元市利州区荣山镇中口2022年产业路堡坎修复项目</t>
  </si>
  <si>
    <t>中口村7组</t>
  </si>
  <si>
    <t>恢复堡坎318m³；计153m³；挖1200m³，</t>
  </si>
  <si>
    <t>C25砼路面，C20片石堡坎</t>
  </si>
  <si>
    <t>C25砼600元/m³    片石C20砼520元/m³，填m³80元每m³。</t>
  </si>
  <si>
    <t>2022.03—2022.06</t>
  </si>
  <si>
    <t>广元市利州区龙潭乡凤凰村2022年绿芝源家庭农场提升项目</t>
  </si>
  <si>
    <t>凤凰村一组绿芝源家庭农场</t>
  </si>
  <si>
    <t>道路硬化0.2公里，硬化堡坎54m³</t>
  </si>
  <si>
    <t>道路C25砼，硬化宽3.5m、厚0.18m；片石C20砼堡坎（片石比例不大于30%）长35m，高2m，厚0.8m</t>
  </si>
  <si>
    <t>36.54万元/公里，片石C20砼堡坎500元/m³。</t>
  </si>
  <si>
    <t>广元市利州区龙潭乡凤凰村2022年农村传统手工食品加工厂</t>
  </si>
  <si>
    <t>1组复梦园</t>
  </si>
  <si>
    <t>新建厂房500㎡及附属设施</t>
  </si>
  <si>
    <t>材质采用钢结构。</t>
  </si>
  <si>
    <t>1000元/㎡</t>
  </si>
  <si>
    <t>广元市利州区龙潭乡柏佛村2022年产业路硬化建设项目</t>
  </si>
  <si>
    <t>柏佛村二组</t>
  </si>
  <si>
    <t>硬化产业路360m</t>
  </si>
  <si>
    <t>C25砼，宽3m，厚0.18m。</t>
  </si>
  <si>
    <t>590元/m³</t>
  </si>
  <si>
    <t>广元市利州区金洞乡龙洞村2022年信立菌种厂基础设施提升项目</t>
  </si>
  <si>
    <t>龙洞村
一组</t>
  </si>
  <si>
    <t>菌种厂养菌房处漏730㎡，外墙粉刷748㎡，内墙粉刷933㎡。产业路、堡坎等食用菌基地建设；大棚建设及维修12个</t>
  </si>
  <si>
    <t>水磨村</t>
  </si>
  <si>
    <t>广元市利州区金洞乡水磨村2022年产业路硬化项目</t>
  </si>
  <si>
    <t>一组余家盖至罗家湾</t>
  </si>
  <si>
    <t>产业路硬化长850m</t>
  </si>
  <si>
    <t>C25砼,宽3.5m，厚度0.18m</t>
  </si>
  <si>
    <t>39.06万元/公里</t>
  </si>
  <si>
    <t>广元市利州区金洞乡清河村2022年产业路堡坎修复项目</t>
  </si>
  <si>
    <t>长20m，高4m堡坎。长13m，高7m，宽1m的堡坎，恢复路面长13m，宽3m，后0.2m。
长30m，高4m，厚1.5m，180/m³</t>
  </si>
  <si>
    <t>堡坎520元/m³
路面620元/m³</t>
  </si>
  <si>
    <t>月坝村</t>
  </si>
  <si>
    <t>广元市利州区白朝乡月坝村2022年产业路水毁修复项目</t>
  </si>
  <si>
    <t>月坝村二、三、六组</t>
  </si>
  <si>
    <t>产业路堡坎修复465m³</t>
  </si>
  <si>
    <t>M10浆砌堡坎</t>
  </si>
  <si>
    <t>M10浆砌堡坎补助标准420元/m³</t>
  </si>
  <si>
    <t>月坝村村民委员会</t>
  </si>
  <si>
    <t>新房村</t>
  </si>
  <si>
    <t>其它</t>
  </si>
  <si>
    <t>广元市利州区白朝乡新房村2022年产业路水毁恢复项目</t>
  </si>
  <si>
    <t>新房村一、二组</t>
  </si>
  <si>
    <t>片石C20砼堡坎150m³；C25砼路面恢复350m³</t>
  </si>
  <si>
    <t>片石C20砼堡坎、C25砼路面，0.18m厚</t>
  </si>
  <si>
    <t xml:space="preserve"> 片石C20砼堡坎520元/m³； C25砼620/m³</t>
  </si>
  <si>
    <t>广元市利州区嘉陵街道虎星村2022年产业路堡坎修复项目</t>
  </si>
  <si>
    <t>虎星村三组赵子安房前</t>
  </si>
  <si>
    <t>修建堡坎210m³；水毁道路路面53m³，路基回填；新建水沟长30m*宽0.3*深0.4m，埋设涵管</t>
  </si>
  <si>
    <t>片石C20砼堡坎长35m*宽1.5m*高4m，C25砼路面长65m*宽4.5m*厚0.18m，</t>
  </si>
  <si>
    <t>片石C20砼堡坎520元/m³，C25砼路面600元/m³，其他按照行业标准执行</t>
  </si>
  <si>
    <t>嘉陵街道办事处</t>
  </si>
  <si>
    <t>三颗村</t>
  </si>
  <si>
    <t>广元市利州区嘉陵街道三颗村2022年产业路堡坎修复项目</t>
  </si>
  <si>
    <t>三颗村五组大石墙，四组（汤家山）四组打工坡，一组胥家沟至桥沟湾；三颗村村道黑摊子段</t>
  </si>
  <si>
    <t>堡坎100m、护栏70m、埋设涵管</t>
  </si>
  <si>
    <t>堡坎混凝土强度不低于c20砼。</t>
  </si>
  <si>
    <t>C25砼补助标准610元/m³,排水沟130元/m，M10块片石浆砌400元/m³</t>
  </si>
  <si>
    <t>亮垭村</t>
  </si>
  <si>
    <t>广元市利州区嘉陵街道亮垭村2022年产业路基修整及附属设施项目</t>
  </si>
  <si>
    <t>二组（木竹坝）</t>
  </si>
  <si>
    <t>二组至六组通组道路基修整建设750m。附属M10堡坎160m³，涵管24m。</t>
  </si>
  <si>
    <t>宽4.5m，自然边坡坡度不小于 1:1.5，弯道半径不得小于15m，纵坡坡度不得高于12%，M10堡坎，水泥涵管直径1.2m</t>
  </si>
  <si>
    <t>补助标准2万元/公里；M10浆砌堡坎补助标准420元/m³；水泥涵管450元/2m</t>
  </si>
  <si>
    <t>53</t>
  </si>
  <si>
    <t>169</t>
  </si>
  <si>
    <t>三、基础设施</t>
  </si>
  <si>
    <t>1.农村饮水安全</t>
  </si>
  <si>
    <t>青龙村</t>
  </si>
  <si>
    <t>基建类</t>
  </si>
  <si>
    <t>生产生活条件改善</t>
  </si>
  <si>
    <t>解决饮水安全</t>
  </si>
  <si>
    <t xml:space="preserve">广元市利州区龙潭乡青龙村2022年饮水安全工程 </t>
  </si>
  <si>
    <t>青龙村一组</t>
  </si>
  <si>
    <t>建30m³砖混蓄水池1口，更换dn32(1.6mp)PE管道1.5km，管道埋深0.7m以上（不能填埋地段包裹）</t>
  </si>
  <si>
    <t>符合SL-310-2019村镇供水工程技术规范</t>
  </si>
  <si>
    <t>青龙村村民委员会</t>
  </si>
  <si>
    <t xml:space="preserve">广元市利州区龙潭乡曙光村2022年饮水安全工程 </t>
  </si>
  <si>
    <t>龙潭乡曙光村</t>
  </si>
  <si>
    <t>水源地大坝溢洪道建设25m*1.5m*3.5m，水泵2台（套），200KW变压器1台，供水站围网建设120m</t>
  </si>
  <si>
    <t>曙光村村民委员会</t>
  </si>
  <si>
    <t>广元市利州区三堆镇飞凤村2022年饮水安全</t>
  </si>
  <si>
    <t>二组、三组、四组</t>
  </si>
  <si>
    <t>新建50m³蓄水池7口。新建水源集水井3口，新建过滤池4口，铺设DN25(1.6mp)PE管道4.0km。管道填埋（填埋深度0.7m以上，不能填埋段采用保温材料包裹）。</t>
  </si>
  <si>
    <t>符合SL-310-2019《村镇供水工程技术规范》</t>
  </si>
  <si>
    <t>广元市利州区三堆镇七里村2022年饮水安全工程</t>
  </si>
  <si>
    <t>一组</t>
  </si>
  <si>
    <t>谈家沟50m³蓄水池水池维修，更换DN32(1.6mp)PE管道0.8km，铺设DN25(1.6mp)PE管道0.5km。管道填埋（填埋深度0.7m以上，不能填埋段采用保温材料包裹）。</t>
  </si>
  <si>
    <t>广元市利州区嘉陵街道枫香村2022年安全饮水恢复工程</t>
  </si>
  <si>
    <t>五组王家山、三组步家坎、四组冯家梁</t>
  </si>
  <si>
    <t>五组王家山水毁恢复100m³水池1口,铺设PE100级DN25(1.6MPa)2km；三组步家坎水毁恢复100m³水池1口,PE100级DN32(1.6MPa)管道2km；四组冯家梁水毁恢复100m³水池1口,安装175QJ20-208/16潜水泵一台。</t>
  </si>
  <si>
    <t>广元市利州区嘉陵街道亮垭村2022年安全饮水恢复工程</t>
  </si>
  <si>
    <t>三组俞家湾、二组田家井</t>
  </si>
  <si>
    <t xml:space="preserve">100m³、60m³蓄水池水毁维修各1口。二组（田家井）新建饮水池100m³1口
</t>
  </si>
  <si>
    <t>赤化村</t>
  </si>
  <si>
    <t>广元市利州区宝轮镇赤化村2022年饮水安全工程</t>
  </si>
  <si>
    <t>赤化村二组（原一组）</t>
  </si>
  <si>
    <t>新建加压泵站1座、安装抽供水dn50pe管道3.83km、智能水表60只、10m³水箱1台、泵房10㎡、7.5KW加压设备1套、电缆0.5km。管道填埋（填埋深度0.7m以上，不能填埋段采用保温材料包裹）。</t>
  </si>
  <si>
    <t>广元市利州区宝轮镇张公岭村2022年饮水工程</t>
  </si>
  <si>
    <t>四组谭场湾</t>
  </si>
  <si>
    <t>1.蓄水山坪塘扩容10000m³；净水设备1套（日处理能力20吨）；安装水管1500m（φpe50），山坪塘面板硬化400㎡（0.15m，C20砼）。</t>
  </si>
  <si>
    <t>宋坪村</t>
  </si>
  <si>
    <t xml:space="preserve">广元市利州区荣山镇宋坪村2022年饮水安全工程 </t>
  </si>
  <si>
    <t>宋坪村五组</t>
  </si>
  <si>
    <t>五组新建40m³的蓄水池4个，DN20PE(1.6mp)型管道2000m，DN25PE(1.6mp)1000m。一至四组DN50PE(1.6mp)主管道更换2000m</t>
  </si>
  <si>
    <t xml:space="preserve">广元市利州区金洞乡青峰村2022年饮水安全工程 </t>
  </si>
  <si>
    <t>1、二组建100m³砖混水池1口、铺设dn25(1.6mp)pe管道0.1km、dn20(1.6mp)pe管道0.5km、20、25三通、直接各10个、20、25闸阀各3个。2、二组安置点新建50m³砖混蓄水池1口及管网改造0.5km。3、五组从青峰村五组大桥沟接入松石大堰（需新建过滤池1口5m³）、张家梁上、孙家湾、柏树梁建50m³砖混饮蓄水池共3口 管件110三通1个、铺设dn25(1.6mp)pe管道0.1km、dn20(1.6mp)pe管道0.5km及其他设施设备 。  4、 五组孙家湾、柏树梁各1口 各建100m³砖砼蓄水池1口。</t>
  </si>
  <si>
    <t>村镇供水工程技术规范SL310-2019</t>
  </si>
  <si>
    <t>广元市利州区白朝乡新华村2022年安全饮水项目</t>
  </si>
  <si>
    <t>新华村一组马家湾、三组土地垭</t>
  </si>
  <si>
    <r>
      <rPr>
        <sz val="10"/>
        <rFont val="仿宋"/>
        <family val="3"/>
        <charset val="134"/>
      </rPr>
      <t>一组修建50</t>
    </r>
    <r>
      <rPr>
        <sz val="10"/>
        <rFont val="宋体"/>
        <family val="3"/>
        <charset val="134"/>
      </rPr>
      <t>㎥</t>
    </r>
    <r>
      <rPr>
        <sz val="10"/>
        <rFont val="仿宋"/>
        <family val="3"/>
        <charset val="134"/>
      </rPr>
      <t>水池1口，DN32PE（1.61.6mp)水管2000m；三组修建50</t>
    </r>
    <r>
      <rPr>
        <sz val="10"/>
        <rFont val="宋体"/>
        <family val="3"/>
        <charset val="134"/>
      </rPr>
      <t>㎥</t>
    </r>
    <r>
      <rPr>
        <sz val="10"/>
        <rFont val="仿宋"/>
        <family val="3"/>
        <charset val="134"/>
      </rPr>
      <t>饮水池1口，32PE(1.6mp)水管2500m.</t>
    </r>
  </si>
  <si>
    <t>广元市利州区河西街道白山村2022年饮水安全项目</t>
  </si>
  <si>
    <t>铺设dn63(1.6mp)pe管道7km；管道配件购置、管道填埋（填埋深度0.7m以上，不能填埋段采用保温材料包裹）。</t>
  </si>
  <si>
    <t>郑家沟村</t>
  </si>
  <si>
    <t xml:space="preserve">广元市利州区上西街道郑家沟村2022年饮水安全工程 </t>
  </si>
  <si>
    <t>郑家沟水库</t>
  </si>
  <si>
    <t>新建净水反应沉池一组、沉淀池一组，过滤池一组。净水能力50m³/小时，厂区建设50m，大门1处，至厂区公路120m。</t>
  </si>
  <si>
    <t>郑家沟村村民委员会</t>
  </si>
  <si>
    <t>江北社区</t>
  </si>
  <si>
    <t>村基础设施</t>
  </si>
  <si>
    <t>广元市利州区上西街道江北社区2022年边坡排洪沟治理工程</t>
  </si>
  <si>
    <t>江北社区六组大王沟弃土场</t>
  </si>
  <si>
    <t>长80m，沟宽2m，厚0.2mC20砼，梯形断面，左侧防护堡坎上段40m，高2.5m，顶宽0.5m，底宽0.9m，左侧防护堡坎下段40m，高2.0m，顶宽0.5m，底宽1.0m，以上基础埋深进入基岩中不小于0.5m；右侧防护堡坎垂高2.5m，顶宽0.5m，底宽1.3m，基础埋深进入基岩中不小于0.8m；基槽开挖线倾斜坡度为1；0.3。</t>
  </si>
  <si>
    <t>符合sl-51-93《堤防工程技术规范》</t>
  </si>
  <si>
    <t>万缘社区</t>
  </si>
  <si>
    <t>广元市利州区万缘街道万缘社区2022年饮水安全工程</t>
  </si>
  <si>
    <t>万缘社区四居民小组</t>
  </si>
  <si>
    <t>净化设备一套及安装（含线缆）,15㎡彩钢（设备管理房）</t>
  </si>
  <si>
    <t>2.水毁项目</t>
  </si>
  <si>
    <t>广元市利州区金洞乡青峰村2022年水毁堡坎修复建设项目</t>
  </si>
  <si>
    <t>青峰村委会、青峰一组</t>
  </si>
  <si>
    <t>1、村委会门口混凝土堡坎：长43m，均高8.2m，均宽1m，计352.6m³。2、石青安置点混凝土堡坎：长45m，均高7m，均宽1m，计315m³。3、水青路毛房子路长40m，宽4.5m，厚0.2m。堡坎长15m，均高3m，宽1m。涵管4根（8m），因地基下滑，埋涵管处十m暂不硬化，用河沙回填。安装护栏56m。</t>
  </si>
  <si>
    <t>C25砼路面，片石C20砼堡坎</t>
  </si>
  <si>
    <t>路面620元/m³、片石C20砼堡/520/m³</t>
  </si>
  <si>
    <t>广元市利州区金洞乡长阳村2022年道路恢复项目</t>
  </si>
  <si>
    <t>1.修建长20m，高7m，宽1m，下堡坎。2.路面恢复长28m，宽3m，厚0.2m。</t>
  </si>
  <si>
    <t>片石C20砼\C25砼</t>
  </si>
  <si>
    <t>片石C20砼520元/m³、C25砼620/m³</t>
  </si>
  <si>
    <t>104</t>
  </si>
  <si>
    <t>367</t>
  </si>
  <si>
    <t>6</t>
  </si>
  <si>
    <t>11</t>
  </si>
  <si>
    <t>广元市利州区荣山镇大山村2022年水毁堡坎修复项目</t>
  </si>
  <si>
    <t>大山村1、4组</t>
  </si>
  <si>
    <t>新建M10浆砌堡坎416m³；路面修复91m³</t>
  </si>
  <si>
    <t>M10浆砌堡坎补助标准400元/m³，C25砼补助标准600元/m³</t>
  </si>
  <si>
    <t>广元市利州区三堆镇七里村2022年道路堡坎水毁修复</t>
  </si>
  <si>
    <t>二组、四组</t>
  </si>
  <si>
    <t>堡坎：长45m、底宽1.2m、顶宽0.6m、平均高3m；路面修复50㎡、回填150m³；硬化道路长120m、宽3m、厚0.18m；长32m、底宽1.6m、顶宽0.8m、高3.5m，</t>
  </si>
  <si>
    <t>C25砼、片石C20砼堡坎</t>
  </si>
  <si>
    <t>C25砼620元/m³.片石C20砼520元/m³</t>
  </si>
  <si>
    <t>广元市利州区三堆镇井田村2022年七组组道水毁建设项目</t>
  </si>
  <si>
    <t>七组</t>
  </si>
  <si>
    <t>恢复道路片石C20砼堡坎（片石比例不大于30%）1处150m³，路面硬化35m³</t>
  </si>
  <si>
    <t>堡坎：500/m³；路面硬化570/m³</t>
  </si>
  <si>
    <t>白岩村</t>
  </si>
  <si>
    <t>广元市利州区三堆镇白岩村2022年道路维修整治项目</t>
  </si>
  <si>
    <t>修建堡坎长23m，高5m，宽1.5m</t>
  </si>
  <si>
    <t>堡坎600/m³</t>
  </si>
  <si>
    <t>五郎村</t>
  </si>
  <si>
    <t>广元市利州区三堆镇五郎村2022年道路水毁项目</t>
  </si>
  <si>
    <t>五郎村一组</t>
  </si>
  <si>
    <t>1.修建堡坎长16m，高5m，宽1.5m；2.恢复波形护栏16m</t>
  </si>
  <si>
    <t>堡坎：620/m³；路面硬化：620/m³</t>
  </si>
  <si>
    <t>广元市利州区宝轮镇村2022年天曌村村组道路水毁恢复工程项目</t>
  </si>
  <si>
    <t>天瞾村二组</t>
  </si>
  <si>
    <t>恢复堡坎117m³</t>
  </si>
  <si>
    <t>片石C20砼</t>
  </si>
  <si>
    <t>片石C20砼500元/m³</t>
  </si>
  <si>
    <t>广元市利州区宝轮镇海棠溪村2022年村组道路水毁恢复工程项目</t>
  </si>
  <si>
    <t>海棠溪村四组</t>
  </si>
  <si>
    <t>1.片石C20砼堡坎：长14m、高6m、宽1.5m； 2.挖土m³：长14m、高6m、宽3m； 3.C25砼路面：长14m、厚0.2m、宽1m；</t>
  </si>
  <si>
    <t>路面C25砼、片石C20砼</t>
  </si>
  <si>
    <t>C25砼590/m³、片石C20砼520/m³</t>
  </si>
  <si>
    <t>梨源村</t>
  </si>
  <si>
    <t>广元市利州区宝轮镇梨源村2022年村组道路水毁恢复工程项目</t>
  </si>
  <si>
    <t>梨源村二组</t>
  </si>
  <si>
    <t>1.片石C20砼堡坎：长18m、高7m、宽1.5m； 2.挖土m³：长18m、高7m、宽3m； 3.C25砼路面：长18m、厚0.2m、宽3.5m；</t>
  </si>
  <si>
    <t>C25砼570/m³、片石C20砼500/m³</t>
  </si>
  <si>
    <t>广元市利州区宝轮镇范家村2022年村组道路水毁恢复工程项目</t>
  </si>
  <si>
    <t>范家村四组</t>
  </si>
  <si>
    <t>恢复破损路面132.5m³</t>
  </si>
  <si>
    <t>路面C25砼</t>
  </si>
  <si>
    <t>C25砼600/m³</t>
  </si>
  <si>
    <t>广元市利州区龙潭乡界牌村2022年水毁恢复片石堡坎项目</t>
  </si>
  <si>
    <t>界牌村二组</t>
  </si>
  <si>
    <t>恢复堡坎137.7m³</t>
  </si>
  <si>
    <t>520元/m³</t>
  </si>
  <si>
    <t>修复</t>
  </si>
  <si>
    <t>广元市利州区龙潭乡柏佛村2022年堡坎修复项目</t>
  </si>
  <si>
    <t>三组龙湾儿堡坎长32m，高2.5m，宽1.5m；三组店子包长7m，高4m，宽1.5m；三组瓦窑平长30m，高3m，宽1.5m;长6m，高3m，宽1.5m；三组老屋基沟长3.5m，高2m，宽1.5m；三组锅笼塘路面硬化长50m，厚0.18m，宽3.5m；堡坎长20m，高2.5m，宽1.5m。</t>
  </si>
  <si>
    <t>堡坎片石C20砼，路面硬化C25砼.</t>
  </si>
  <si>
    <t>堡坎500元/m³，路面修复620元/m³，</t>
  </si>
  <si>
    <t>广元市利州区龙潭乡柏佛村2022年水毁恢复项目</t>
  </si>
  <si>
    <t>柏佛村一组</t>
  </si>
  <si>
    <t>路面重新浇筑长47m，路边堡坎长35m，以及附属设施工程</t>
  </si>
  <si>
    <t>路面C25砼，宽4.5m、0.18厚；堡坎片石C20砼混凝土、宽1.2m，高1.6m.</t>
  </si>
  <si>
    <t>路面硬化610元/m³，堡坎片石C20砼混凝土520元/m³，</t>
  </si>
  <si>
    <t>广元市利州区嘉陵街道虎星村2022年道路恢复项目</t>
  </si>
  <si>
    <t>四组（王家沟）</t>
  </si>
  <si>
    <t>四组王家沟组道路基C20砼堡坎3处，C20砼悬空道路修复2处，小计252m³。</t>
  </si>
  <si>
    <t>片石堡坎混凝土强度不低于c20砼。</t>
  </si>
  <si>
    <r>
      <rPr>
        <sz val="10"/>
        <rFont val="仿宋"/>
        <family val="3"/>
        <charset val="134"/>
      </rPr>
      <t>C20片石堡坎500元/m</t>
    </r>
    <r>
      <rPr>
        <sz val="10"/>
        <rFont val="宋体"/>
        <family val="3"/>
        <charset val="134"/>
      </rPr>
      <t>³</t>
    </r>
  </si>
  <si>
    <t>石笋村</t>
  </si>
  <si>
    <t>广元市利州区大石镇石笋村2022年石笋村水毁项目</t>
  </si>
  <si>
    <t>建设C20砼堡坎，1031.5m³；基础开挖；回填400m³；</t>
  </si>
  <si>
    <t>C20砼堡坎</t>
  </si>
  <si>
    <t>C20砼590元/m³
回填80元/m³
开挖4万元</t>
  </si>
  <si>
    <t>安家湾村</t>
  </si>
  <si>
    <t>广元市利州区大石镇安家湾村2022年水毁项目</t>
  </si>
  <si>
    <t>五组至翊凯养殖场</t>
  </si>
  <si>
    <t>建设C25砼路面，长300m，宽4.5m，厚0.2m；40x30 两面C20砼排水沟300m；C20砼堡坎100m³；400mm涵管10根</t>
  </si>
  <si>
    <t>C25砼路面
C20砼堡坎</t>
  </si>
  <si>
    <t>C25砼路面590元/m³
排水沟130元/m
C20砼堡坎570元/m³
涵管500元/根</t>
  </si>
  <si>
    <t>广元市利州区大石镇2022年青岭村旅游环线水毁恢复</t>
  </si>
  <si>
    <t>五组、二组</t>
  </si>
  <si>
    <t>堡坎：2处342.5m³；恢复沥青路面路面长150m，宽6m，900㎡（水稳层厚0.3m，沥青厚0.07m），开挖216m³，残渣转运216m³，回填650m³，路面100m³（含破碎、开挖转运）；堡坎80m³。</t>
  </si>
  <si>
    <t>C20砼堡坎，沥青路面</t>
  </si>
  <si>
    <t>C20堡坎520元/m³，水稳层300元/m³，沥青/98元/㎡，开挖、转运50元/m³，回填80元/m</t>
  </si>
  <si>
    <t>杨家浩村</t>
  </si>
  <si>
    <t>广元市利州区河西街道杨家浩2022年村道水毁路维修整治项目</t>
  </si>
  <si>
    <t>五组</t>
  </si>
  <si>
    <t>道路片石C20砼堡坎360m³</t>
  </si>
  <si>
    <t>C20砼浇筑堡坎长120m，宽1m，高3m</t>
  </si>
  <si>
    <t>500元/m³</t>
  </si>
  <si>
    <t>南河
街道</t>
  </si>
  <si>
    <t>接官亭
社区</t>
  </si>
  <si>
    <t>广元市利州区南河街道接官亭社区六组道路堡坎及路面硬化</t>
  </si>
  <si>
    <t>接官亭社区六组</t>
  </si>
  <si>
    <t>修复片石C20砼堡坎230m³。</t>
  </si>
  <si>
    <t>堡坎片石C20砼</t>
  </si>
  <si>
    <t>南河街道办事处</t>
  </si>
  <si>
    <t>绿化村</t>
  </si>
  <si>
    <t>广元市利州区万缘街道绿化村2022年水毁恢复工程</t>
  </si>
  <si>
    <t>绿化村村道</t>
  </si>
  <si>
    <t>恢复道路30m、排水沟80m、堡坎2处110m</t>
  </si>
  <si>
    <t>路面C25砼、宽4.5m、片石C20砼</t>
  </si>
  <si>
    <t>雪峰
街道</t>
  </si>
  <si>
    <t>金山村</t>
  </si>
  <si>
    <t>广元市利州区雪峰街道办事处金山村挡防工程</t>
  </si>
  <si>
    <t>四组、一组</t>
  </si>
  <si>
    <t>恢复片石混凝土堡坎长25m，高3.5m，宽1.5m；恢复路面40㎡。恢复混凝土堡坎127m³。</t>
  </si>
  <si>
    <t>堡坎片石C20砼、路面C25砼</t>
  </si>
  <si>
    <t>C25砼570/m³、片石C20砼500/m³、C20砼堡坎570/m³</t>
  </si>
  <si>
    <t>雪峰街道</t>
  </si>
  <si>
    <t>3.村基础设施补短板</t>
  </si>
  <si>
    <t>通村、组硬化路及护栏</t>
  </si>
  <si>
    <t>广元市利州区荣山镇宋坪村2022年组道路硬化项目</t>
  </si>
  <si>
    <t>九组至原花园三组；宋坪村二组至原明月二组（小地名：严家山）</t>
  </si>
  <si>
    <t>九组至原花园三组硬化公路长560m；宋坪村二组至原明月二组（小地名：严家山）硬化公路长940m.</t>
  </si>
  <si>
    <t>路面混凝土强度不低于C25砼，路基宽度不小于4.5m，路面宽度不小于3m，厚度不低于0.18m,弯道半径不得小于15m，纵坡坡度不得高于12%，错车道数量不少于每公路3处，同时保证排水畅通</t>
  </si>
  <si>
    <t>硬化补助标准33.48万元/公里</t>
  </si>
  <si>
    <t>广元市利州区荣山镇宋坪村2022年新建组道项目</t>
  </si>
  <si>
    <t>宋坪村六组</t>
  </si>
  <si>
    <t>新开挖长600m</t>
  </si>
  <si>
    <t>宽4.5m，自然边坡坡度不小于1:1.5，弯道半径不得小于15m，纵坡坡度不得高于12%。</t>
  </si>
  <si>
    <t>补助标准12万/公里</t>
  </si>
  <si>
    <t>广元市利州区龙潭乡凤凰村2022年安置点附属及配套设施建设项目</t>
  </si>
  <si>
    <t>凤凰村四组袁家坪</t>
  </si>
  <si>
    <t>一、场坪建设：1、挖填m³771m3；2、砂石垫层1927m2；3、混凝土面层1927 m2；4、堡坎350m3；5、砖砌排水暗沟300m；6、堡坎截水沟131m；二、供水工程：1、挖m³196m3；2.管网228m，三、雨污水工程：1、挖m³310m3；2、雨水管网150m,污水管网370m,3、雨污水混凝土井23个；四、化粪池20m3；</t>
  </si>
  <si>
    <t>一、场坪工程：1、挖土m³回填10m3，弃m³761m3；2、250mm砂石垫层;3、180mm厚C25砼面层；4、片石C20砼混凝土;5、砖砌排水暗沟断面700*400mm,沟底部砼C10混凝土厚100mm;6、C20砼截水沟；二、给水管网；开挖长120m宽0.8m高2m；DN32管网；三、1、开挖长131m宽2m高1.18m；2、雨污水管网u_pvcdn200；雨污水井按行业标准实施；四、化粪池长5m宽2m高2m.</t>
  </si>
  <si>
    <t>1、挖m³综合标准单价11元/m³，回填3元/m³，弃土14元/m³；2、砂石垫层32元/m³；3、C25砼面层580元/m³；4、片石C20砼堡坎482元/m³；5、砖砌排水暗沟383元/m³；6、堡坎截水沟108元/m；二、给水管网单价155元/m（按行业标准执行）三、雨污水管网单价331元/m（按行业标准执行)；雨污水混凝土井2060元/个（按行业标准实施）四、化粪池单价1714元/m³）</t>
  </si>
  <si>
    <t>广元市利州区龙潭乡界牌村2022年新建道路及硬化项目</t>
  </si>
  <si>
    <t>界牌村一组民族小学学校外</t>
  </si>
  <si>
    <t>新挖道路0.25公里及附属设施，硬化0.25公里</t>
  </si>
  <si>
    <t>路基开挖5m，硬化宽3.5m，厚0.18m,C25砼</t>
  </si>
  <si>
    <t>路基开挖5万元/公里，硬化37.17万元/公里，附属设施补助资金按照市场价。</t>
  </si>
  <si>
    <t>广元市利州区龙潭乡界牌村2022年桥梁拓宽工程</t>
  </si>
  <si>
    <t>界牌村小学旁</t>
  </si>
  <si>
    <t>新建实心板中桥，长30m，宽6.5m，跨径3×10m，完善排水设施，对龙潭小学大门右侧临河路堤进行提升，设置混凝土挡土墙，回填至新建桥头；设置6盏太阳能照明路灯。（以设计为准）</t>
  </si>
  <si>
    <t>行业标准</t>
  </si>
  <si>
    <t>C25砼620元/m³，片石C20砼520元/m³</t>
  </si>
  <si>
    <t>广元市利州区白朝乡新华村2022年通组道路硬化目</t>
  </si>
  <si>
    <t>通组道路硬化1公里</t>
  </si>
  <si>
    <t>C25砼路面，3.5m宽，0.18m厚</t>
  </si>
  <si>
    <t>广元市利州区白朝乡月坝村2022年道路硬化项目</t>
  </si>
  <si>
    <t>五组肖洞垭</t>
  </si>
  <si>
    <t>硬化组道410m，路肩820m，排水沟420m，函洞1组</t>
  </si>
  <si>
    <t>硬化路C25砼，宽4.5m，厚0.18m；路肩长C20砼，0.5m宽，0.1m厚；红砖材料排水沟0.4*0.4；函管600的6根</t>
  </si>
  <si>
    <t>道路硬化补助标准50.22万元/公里，路肩C20砼570元/m³，排水沟150元/m，函管200元/根</t>
  </si>
  <si>
    <t>入户路改造</t>
  </si>
  <si>
    <t>广元市利州区三堆镇羊盘村2022年人居环境整治项目</t>
  </si>
  <si>
    <t>一组、二组、四组、五组</t>
  </si>
  <si>
    <t>入户路建设2.66公里，</t>
  </si>
  <si>
    <t>宽2.5m*厚0.15m;混凝土标号C25砼</t>
  </si>
  <si>
    <t>620元/m³</t>
  </si>
  <si>
    <t>广元市利州区雪峰街道金山村2022年村道加宽项目</t>
  </si>
  <si>
    <t>六窑梁上至八组路口</t>
  </si>
  <si>
    <t>村道加宽2.2公里、基础开挖、转运1000m³</t>
  </si>
  <si>
    <t>现有硬化道路宽度基础上加宽1m，C25砼，厚度0.2m。</t>
  </si>
  <si>
    <t>12.5万/公里</t>
  </si>
  <si>
    <t>雪峰街道办事处</t>
  </si>
  <si>
    <t>以工代赈方式实施</t>
    <phoneticPr fontId="12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</si>
</sst>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9" formatCode="0.00_ "/>
  </numFmts>
  <fonts count="13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2"/>
      <name val="仿宋"/>
      <charset val="134"/>
    </font>
    <font>
      <b/>
      <sz val="24"/>
      <name val="方正小标宋简体"/>
      <charset val="134"/>
    </font>
    <font>
      <sz val="10"/>
      <name val="仿宋"/>
      <family val="3"/>
      <charset val="134"/>
    </font>
    <font>
      <sz val="10"/>
      <name val="方正黑体简体"/>
      <charset val="134"/>
    </font>
    <font>
      <b/>
      <sz val="10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 applyBorder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 applyBorder="0">
      <alignment vertical="center"/>
    </xf>
    <xf numFmtId="0" fontId="9" fillId="0" borderId="0">
      <alignment vertical="center"/>
    </xf>
  </cellStyleXfs>
  <cellXfs count="54">
    <xf numFmtId="0" fontId="0" fillId="0" borderId="0" xfId="0"/>
    <xf numFmtId="0" fontId="0" fillId="0" borderId="0" xfId="0" applyAlignment="1">
      <alignment wrapText="1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179" fontId="0" fillId="0" borderId="0" xfId="0" applyNumberFormat="1"/>
    <xf numFmtId="179" fontId="0" fillId="0" borderId="0" xfId="0" applyNumberFormat="1" applyFill="1"/>
    <xf numFmtId="176" fontId="0" fillId="0" borderId="0" xfId="0" applyNumberFormat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12" applyFont="1" applyFill="1" applyBorder="1" applyAlignment="1">
      <alignment horizontal="center" vertical="center" wrapText="1"/>
    </xf>
    <xf numFmtId="179" fontId="5" fillId="0" borderId="0" xfId="0" applyNumberFormat="1" applyFont="1" applyFill="1" applyBorder="1" applyAlignment="1" applyProtection="1">
      <alignment horizontal="center" vertical="center" wrapText="1"/>
    </xf>
    <xf numFmtId="179" fontId="7" fillId="2" borderId="1" xfId="0" applyNumberFormat="1" applyFont="1" applyFill="1" applyBorder="1" applyAlignment="1">
      <alignment horizontal="center" vertical="center" wrapText="1"/>
    </xf>
    <xf numFmtId="179" fontId="7" fillId="2" borderId="1" xfId="0" applyNumberFormat="1" applyFont="1" applyFill="1" applyBorder="1" applyAlignment="1" applyProtection="1">
      <alignment horizontal="center" vertical="center" wrapText="1"/>
    </xf>
    <xf numFmtId="17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1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5" fillId="0" borderId="1" xfId="1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176" fontId="5" fillId="0" borderId="0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10" applyNumberFormat="1" applyFont="1" applyFill="1" applyBorder="1" applyAlignment="1">
      <alignment horizontal="center" vertical="center" wrapText="1"/>
    </xf>
    <xf numFmtId="176" fontId="5" fillId="0" borderId="1" xfId="3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179" fontId="5" fillId="0" borderId="1" xfId="3" applyNumberFormat="1" applyFont="1" applyFill="1" applyBorder="1" applyAlignment="1">
      <alignment horizontal="center" vertical="center" wrapText="1"/>
    </xf>
    <xf numFmtId="0" fontId="5" fillId="0" borderId="1" xfId="7" applyFont="1" applyFill="1" applyBorder="1" applyAlignment="1">
      <alignment horizontal="center" vertical="center" wrapText="1"/>
    </xf>
    <xf numFmtId="176" fontId="5" fillId="0" borderId="1" xfId="12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179" fontId="4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176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9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</cellXfs>
  <cellStyles count="13">
    <cellStyle name="常规" xfId="0" builtinId="0"/>
    <cellStyle name="常规 10" xfId="6"/>
    <cellStyle name="常规 2" xfId="7"/>
    <cellStyle name="常规 2 11" xfId="1"/>
    <cellStyle name="常规 2 4 2" xfId="8"/>
    <cellStyle name="常规 3" xfId="9"/>
    <cellStyle name="常规 4" xfId="10"/>
    <cellStyle name="常规 4 2" xfId="11"/>
    <cellStyle name="常规 5" xfId="12"/>
    <cellStyle name="常规 5 2" xfId="3"/>
    <cellStyle name="常规 6" xfId="2"/>
    <cellStyle name="常规 8" xfId="4"/>
    <cellStyle name="常规 9" xfId="5"/>
  </cellStyles>
  <dxfs count="0"/>
  <tableStyles count="0" defaultTableStyle="TableStyleMedium2" defaultPivotStyle="PivotStyleLight16"/>
  <colors>
    <mruColors>
      <color rgb="FFFFD966"/>
      <color rgb="FF000000"/>
      <color rgb="FFFFFFFF"/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37"/>
  <sheetViews>
    <sheetView tabSelected="1" topLeftCell="D1" zoomScale="160" zoomScaleNormal="160" workbookViewId="0">
      <selection activeCell="U5" sqref="A5:XFD5"/>
    </sheetView>
  </sheetViews>
  <sheetFormatPr defaultColWidth="9" defaultRowHeight="14.25"/>
  <cols>
    <col min="1" max="1" width="5" customWidth="1"/>
    <col min="2" max="2" width="6.25" customWidth="1"/>
    <col min="3" max="3" width="7.875" customWidth="1"/>
    <col min="4" max="4" width="11.375" customWidth="1"/>
    <col min="5" max="5" width="7.5" customWidth="1"/>
    <col min="6" max="6" width="10.25" customWidth="1"/>
    <col min="7" max="7" width="9.125" customWidth="1"/>
    <col min="8" max="8" width="17.5" customWidth="1"/>
    <col min="9" max="9" width="13" customWidth="1"/>
    <col min="10" max="10" width="30.125" customWidth="1"/>
    <col min="11" max="11" width="26" customWidth="1"/>
    <col min="12" max="12" width="23.125" customWidth="1"/>
    <col min="13" max="13" width="10.375" customWidth="1"/>
    <col min="14" max="15" width="9" style="7" customWidth="1"/>
    <col min="16" max="16" width="9" style="8" customWidth="1"/>
    <col min="17" max="17" width="9" style="7" customWidth="1"/>
    <col min="18" max="18" width="6.25" customWidth="1"/>
    <col min="19" max="23" width="7.5" style="9" customWidth="1"/>
    <col min="24" max="24" width="11.125" customWidth="1"/>
    <col min="25" max="25" width="8.875" customWidth="1"/>
    <col min="26" max="26" width="7.5" customWidth="1"/>
  </cols>
  <sheetData>
    <row r="1" spans="1:26" ht="37.15" customHeight="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5"/>
      <c r="O1" s="45"/>
      <c r="P1" s="45"/>
      <c r="Q1" s="45"/>
      <c r="R1" s="46"/>
      <c r="S1" s="47"/>
      <c r="T1" s="47"/>
      <c r="U1" s="47"/>
      <c r="V1" s="47"/>
      <c r="W1" s="47"/>
      <c r="X1" s="44"/>
      <c r="Y1" s="44"/>
      <c r="Z1" s="44"/>
    </row>
    <row r="2" spans="1:26" ht="23.45" customHeight="1">
      <c r="A2" s="48" t="s">
        <v>1</v>
      </c>
      <c r="B2" s="48"/>
      <c r="C2" s="48"/>
      <c r="D2" s="48"/>
      <c r="E2" s="48"/>
      <c r="F2" s="10"/>
      <c r="G2" s="48" t="s">
        <v>2</v>
      </c>
      <c r="H2" s="48"/>
      <c r="I2" s="48"/>
      <c r="J2" s="10"/>
      <c r="K2" s="10"/>
      <c r="L2" s="10"/>
      <c r="M2" s="10"/>
      <c r="N2" s="17"/>
      <c r="O2" s="17"/>
      <c r="P2" s="17"/>
      <c r="Q2" s="17"/>
      <c r="R2" s="26"/>
      <c r="S2" s="27"/>
      <c r="T2" s="27"/>
      <c r="U2" s="49" t="s">
        <v>3</v>
      </c>
      <c r="V2" s="49"/>
      <c r="W2" s="49"/>
      <c r="X2" s="49"/>
      <c r="Y2" s="49"/>
      <c r="Z2" s="49"/>
    </row>
    <row r="3" spans="1:26" s="1" customFormat="1">
      <c r="A3" s="50" t="s">
        <v>4</v>
      </c>
      <c r="B3" s="50" t="s">
        <v>5</v>
      </c>
      <c r="C3" s="50" t="s">
        <v>6</v>
      </c>
      <c r="D3" s="50" t="s">
        <v>7</v>
      </c>
      <c r="E3" s="50" t="s">
        <v>8</v>
      </c>
      <c r="F3" s="50" t="s">
        <v>9</v>
      </c>
      <c r="G3" s="50" t="s">
        <v>10</v>
      </c>
      <c r="H3" s="50" t="s">
        <v>11</v>
      </c>
      <c r="I3" s="50" t="s">
        <v>12</v>
      </c>
      <c r="J3" s="50"/>
      <c r="K3" s="50"/>
      <c r="L3" s="50"/>
      <c r="M3" s="50"/>
      <c r="N3" s="51" t="s">
        <v>13</v>
      </c>
      <c r="O3" s="51"/>
      <c r="P3" s="51"/>
      <c r="Q3" s="51"/>
      <c r="R3" s="53" t="s">
        <v>14</v>
      </c>
      <c r="S3" s="52" t="s">
        <v>15</v>
      </c>
      <c r="T3" s="52"/>
      <c r="U3" s="52"/>
      <c r="V3" s="52"/>
      <c r="W3" s="52"/>
      <c r="X3" s="50" t="s">
        <v>16</v>
      </c>
      <c r="Y3" s="50" t="s">
        <v>17</v>
      </c>
      <c r="Z3" s="50" t="s">
        <v>18</v>
      </c>
    </row>
    <row r="4" spans="1:26" s="1" customFormat="1">
      <c r="A4" s="50"/>
      <c r="B4" s="50"/>
      <c r="C4" s="50"/>
      <c r="D4" s="50"/>
      <c r="E4" s="50"/>
      <c r="F4" s="50"/>
      <c r="G4" s="50"/>
      <c r="H4" s="50"/>
      <c r="I4" s="50" t="s">
        <v>19</v>
      </c>
      <c r="J4" s="50" t="s">
        <v>20</v>
      </c>
      <c r="K4" s="50" t="s">
        <v>21</v>
      </c>
      <c r="L4" s="50" t="s">
        <v>22</v>
      </c>
      <c r="M4" s="50" t="s">
        <v>23</v>
      </c>
      <c r="N4" s="51" t="s">
        <v>24</v>
      </c>
      <c r="O4" s="51" t="s">
        <v>25</v>
      </c>
      <c r="P4" s="51" t="s">
        <v>26</v>
      </c>
      <c r="Q4" s="51" t="s">
        <v>27</v>
      </c>
      <c r="R4" s="53"/>
      <c r="S4" s="52" t="s">
        <v>28</v>
      </c>
      <c r="T4" s="52" t="s">
        <v>29</v>
      </c>
      <c r="U4" s="52" t="s">
        <v>30</v>
      </c>
      <c r="V4" s="52"/>
      <c r="W4" s="52"/>
      <c r="X4" s="50"/>
      <c r="Y4" s="50"/>
      <c r="Z4" s="50"/>
    </row>
    <row r="5" spans="1:26" s="1" customFormat="1" ht="48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1"/>
      <c r="O5" s="51"/>
      <c r="P5" s="51"/>
      <c r="Q5" s="51"/>
      <c r="R5" s="53"/>
      <c r="S5" s="52"/>
      <c r="T5" s="52"/>
      <c r="U5" s="28" t="s">
        <v>31</v>
      </c>
      <c r="V5" s="28" t="s">
        <v>32</v>
      </c>
      <c r="W5" s="28" t="s">
        <v>33</v>
      </c>
      <c r="X5" s="50"/>
      <c r="Y5" s="50"/>
      <c r="Z5" s="50"/>
    </row>
    <row r="6" spans="1:26" s="2" customFormat="1">
      <c r="A6" s="11"/>
      <c r="B6" s="11"/>
      <c r="C6" s="11"/>
      <c r="D6" s="11" t="s">
        <v>34</v>
      </c>
      <c r="E6" s="11"/>
      <c r="F6" s="11"/>
      <c r="G6" s="11"/>
      <c r="H6" s="11"/>
      <c r="I6" s="11"/>
      <c r="J6" s="11"/>
      <c r="K6" s="11"/>
      <c r="L6" s="11"/>
      <c r="M6" s="11"/>
      <c r="N6" s="18">
        <f>N7+N15+N88</f>
        <v>6866.7399999999989</v>
      </c>
      <c r="O6" s="18">
        <f>O7+O15+O88</f>
        <v>6150</v>
      </c>
      <c r="P6" s="18">
        <f>P7+P15+P88</f>
        <v>510</v>
      </c>
      <c r="Q6" s="18">
        <f>Q7+Q15+Q88</f>
        <v>207.10999999999996</v>
      </c>
      <c r="R6" s="29"/>
      <c r="S6" s="30">
        <v>27634</v>
      </c>
      <c r="T6" s="30">
        <v>84279</v>
      </c>
      <c r="U6" s="30">
        <v>54</v>
      </c>
      <c r="V6" s="30">
        <v>3975</v>
      </c>
      <c r="W6" s="30">
        <v>11245</v>
      </c>
      <c r="X6" s="11"/>
      <c r="Y6" s="11"/>
      <c r="Z6" s="11"/>
    </row>
    <row r="7" spans="1:26" s="2" customFormat="1" ht="24">
      <c r="A7" s="12"/>
      <c r="B7" s="12"/>
      <c r="C7" s="12"/>
      <c r="D7" s="12" t="s">
        <v>35</v>
      </c>
      <c r="E7" s="12"/>
      <c r="F7" s="12"/>
      <c r="G7" s="12"/>
      <c r="H7" s="12"/>
      <c r="I7" s="12"/>
      <c r="J7" s="12"/>
      <c r="K7" s="12"/>
      <c r="L7" s="12"/>
      <c r="M7" s="12"/>
      <c r="N7" s="19">
        <f>SUM(N8:N14)</f>
        <v>1488.0700000000002</v>
      </c>
      <c r="O7" s="19">
        <f t="shared" ref="O7:W7" si="0">SUM(O8:O14)</f>
        <v>1488.0700000000002</v>
      </c>
      <c r="P7" s="19">
        <f t="shared" si="0"/>
        <v>0</v>
      </c>
      <c r="Q7" s="19">
        <f t="shared" si="0"/>
        <v>0</v>
      </c>
      <c r="R7" s="19"/>
      <c r="S7" s="31">
        <f t="shared" si="0"/>
        <v>5143</v>
      </c>
      <c r="T7" s="31">
        <f t="shared" si="0"/>
        <v>1829</v>
      </c>
      <c r="U7" s="31">
        <v>54</v>
      </c>
      <c r="V7" s="31">
        <f t="shared" si="0"/>
        <v>8178</v>
      </c>
      <c r="W7" s="31">
        <f t="shared" si="0"/>
        <v>25247</v>
      </c>
      <c r="X7" s="12"/>
      <c r="Y7" s="12"/>
      <c r="Z7" s="12"/>
    </row>
    <row r="8" spans="1:26" s="1" customFormat="1" ht="36">
      <c r="A8" s="13">
        <v>1</v>
      </c>
      <c r="B8" s="13" t="s">
        <v>36</v>
      </c>
      <c r="C8" s="13"/>
      <c r="D8" s="13" t="s">
        <v>37</v>
      </c>
      <c r="E8" s="13" t="s">
        <v>38</v>
      </c>
      <c r="F8" s="13" t="s">
        <v>39</v>
      </c>
      <c r="G8" s="13" t="s">
        <v>39</v>
      </c>
      <c r="H8" s="13" t="s">
        <v>40</v>
      </c>
      <c r="I8" s="13" t="s">
        <v>36</v>
      </c>
      <c r="J8" s="13" t="s">
        <v>41</v>
      </c>
      <c r="K8" s="13" t="s">
        <v>42</v>
      </c>
      <c r="L8" s="13" t="s">
        <v>43</v>
      </c>
      <c r="M8" s="13" t="s">
        <v>44</v>
      </c>
      <c r="N8" s="20">
        <v>43.19</v>
      </c>
      <c r="O8" s="20">
        <v>43.19</v>
      </c>
      <c r="P8" s="20">
        <v>0</v>
      </c>
      <c r="Q8" s="20">
        <v>0</v>
      </c>
      <c r="R8" s="32" t="s">
        <v>45</v>
      </c>
      <c r="S8" s="33"/>
      <c r="T8" s="33"/>
      <c r="U8" s="33"/>
      <c r="V8" s="33"/>
      <c r="W8" s="33"/>
      <c r="X8" s="13" t="s">
        <v>46</v>
      </c>
      <c r="Y8" s="13" t="s">
        <v>46</v>
      </c>
      <c r="Z8" s="13"/>
    </row>
    <row r="9" spans="1:26" s="1" customFormat="1" ht="24">
      <c r="A9" s="13">
        <v>2</v>
      </c>
      <c r="B9" s="13" t="s">
        <v>36</v>
      </c>
      <c r="C9" s="13"/>
      <c r="D9" s="13" t="s">
        <v>47</v>
      </c>
      <c r="E9" s="13" t="s">
        <v>38</v>
      </c>
      <c r="F9" s="13" t="s">
        <v>48</v>
      </c>
      <c r="G9" s="13" t="s">
        <v>49</v>
      </c>
      <c r="H9" s="13" t="s">
        <v>50</v>
      </c>
      <c r="I9" s="13" t="s">
        <v>36</v>
      </c>
      <c r="J9" s="13" t="s">
        <v>51</v>
      </c>
      <c r="K9" s="13" t="s">
        <v>42</v>
      </c>
      <c r="L9" s="13" t="s">
        <v>52</v>
      </c>
      <c r="M9" s="13" t="s">
        <v>53</v>
      </c>
      <c r="N9" s="20">
        <v>596</v>
      </c>
      <c r="O9" s="20">
        <v>596</v>
      </c>
      <c r="P9" s="20">
        <v>0</v>
      </c>
      <c r="Q9" s="20">
        <v>0</v>
      </c>
      <c r="R9" s="32" t="s">
        <v>54</v>
      </c>
      <c r="S9" s="33"/>
      <c r="T9" s="33"/>
      <c r="U9" s="34">
        <v>54</v>
      </c>
      <c r="V9" s="34">
        <v>1378</v>
      </c>
      <c r="W9" s="33">
        <v>4722</v>
      </c>
      <c r="X9" s="13" t="s">
        <v>46</v>
      </c>
      <c r="Y9" s="13" t="s">
        <v>46</v>
      </c>
      <c r="Z9" s="13"/>
    </row>
    <row r="10" spans="1:26" s="1" customFormat="1" ht="36">
      <c r="A10" s="13">
        <v>3</v>
      </c>
      <c r="B10" s="13" t="s">
        <v>36</v>
      </c>
      <c r="C10" s="13"/>
      <c r="D10" s="13" t="s">
        <v>37</v>
      </c>
      <c r="E10" s="13" t="s">
        <v>38</v>
      </c>
      <c r="F10" s="13" t="s">
        <v>55</v>
      </c>
      <c r="G10" s="13" t="s">
        <v>55</v>
      </c>
      <c r="H10" s="13" t="s">
        <v>56</v>
      </c>
      <c r="I10" s="13" t="s">
        <v>36</v>
      </c>
      <c r="J10" s="13" t="s">
        <v>57</v>
      </c>
      <c r="K10" s="13" t="s">
        <v>58</v>
      </c>
      <c r="L10" s="13" t="s">
        <v>59</v>
      </c>
      <c r="M10" s="13" t="s">
        <v>53</v>
      </c>
      <c r="N10" s="20">
        <v>83.88</v>
      </c>
      <c r="O10" s="20">
        <v>83.88</v>
      </c>
      <c r="P10" s="20">
        <v>0</v>
      </c>
      <c r="Q10" s="20">
        <v>0</v>
      </c>
      <c r="R10" s="32" t="s">
        <v>45</v>
      </c>
      <c r="S10" s="33">
        <v>5143</v>
      </c>
      <c r="T10" s="33">
        <v>1829</v>
      </c>
      <c r="U10" s="33">
        <v>24</v>
      </c>
      <c r="V10" s="33">
        <v>2861</v>
      </c>
      <c r="W10" s="33">
        <v>9534</v>
      </c>
      <c r="X10" s="13" t="s">
        <v>60</v>
      </c>
      <c r="Y10" s="13" t="s">
        <v>61</v>
      </c>
      <c r="Z10" s="13"/>
    </row>
    <row r="11" spans="1:26" s="1" customFormat="1" ht="24">
      <c r="A11" s="13">
        <v>4</v>
      </c>
      <c r="B11" s="13" t="s">
        <v>36</v>
      </c>
      <c r="C11" s="13"/>
      <c r="D11" s="13" t="s">
        <v>47</v>
      </c>
      <c r="E11" s="13" t="s">
        <v>38</v>
      </c>
      <c r="F11" s="13" t="s">
        <v>48</v>
      </c>
      <c r="G11" s="13" t="s">
        <v>62</v>
      </c>
      <c r="H11" s="13" t="s">
        <v>63</v>
      </c>
      <c r="I11" s="13" t="s">
        <v>36</v>
      </c>
      <c r="J11" s="13" t="s">
        <v>64</v>
      </c>
      <c r="K11" s="13" t="s">
        <v>42</v>
      </c>
      <c r="L11" s="13" t="s">
        <v>42</v>
      </c>
      <c r="M11" s="14" t="s">
        <v>53</v>
      </c>
      <c r="N11" s="20">
        <v>300</v>
      </c>
      <c r="O11" s="20">
        <v>300</v>
      </c>
      <c r="P11" s="20">
        <v>0</v>
      </c>
      <c r="Q11" s="20">
        <v>0</v>
      </c>
      <c r="R11" s="32" t="s">
        <v>65</v>
      </c>
      <c r="S11" s="33"/>
      <c r="T11" s="33"/>
      <c r="U11" s="35">
        <v>54</v>
      </c>
      <c r="V11" s="35">
        <v>807</v>
      </c>
      <c r="W11" s="33">
        <v>807</v>
      </c>
      <c r="X11" s="13" t="s">
        <v>46</v>
      </c>
      <c r="Y11" s="13" t="s">
        <v>66</v>
      </c>
      <c r="Z11" s="13"/>
    </row>
    <row r="12" spans="1:26" s="1" customFormat="1" ht="24">
      <c r="A12" s="13">
        <v>5</v>
      </c>
      <c r="B12" s="13" t="s">
        <v>36</v>
      </c>
      <c r="C12" s="13"/>
      <c r="D12" s="13" t="s">
        <v>47</v>
      </c>
      <c r="E12" s="13" t="s">
        <v>38</v>
      </c>
      <c r="F12" s="13" t="s">
        <v>48</v>
      </c>
      <c r="G12" s="13" t="s">
        <v>67</v>
      </c>
      <c r="H12" s="13" t="s">
        <v>68</v>
      </c>
      <c r="I12" s="13" t="s">
        <v>36</v>
      </c>
      <c r="J12" s="13" t="s">
        <v>64</v>
      </c>
      <c r="K12" s="13" t="s">
        <v>42</v>
      </c>
      <c r="L12" s="13" t="s">
        <v>42</v>
      </c>
      <c r="M12" s="13" t="s">
        <v>53</v>
      </c>
      <c r="N12" s="20">
        <v>65</v>
      </c>
      <c r="O12" s="20">
        <v>65</v>
      </c>
      <c r="P12" s="20">
        <v>0</v>
      </c>
      <c r="Q12" s="20">
        <v>0</v>
      </c>
      <c r="R12" s="32" t="s">
        <v>45</v>
      </c>
      <c r="S12" s="33"/>
      <c r="T12" s="33"/>
      <c r="U12" s="34">
        <v>54</v>
      </c>
      <c r="V12" s="34">
        <v>2799</v>
      </c>
      <c r="W12" s="33">
        <v>9851</v>
      </c>
      <c r="X12" s="13" t="s">
        <v>46</v>
      </c>
      <c r="Y12" s="13" t="s">
        <v>46</v>
      </c>
      <c r="Z12" s="13"/>
    </row>
    <row r="13" spans="1:26" s="1" customFormat="1" ht="60">
      <c r="A13" s="13">
        <v>6</v>
      </c>
      <c r="B13" s="13" t="s">
        <v>36</v>
      </c>
      <c r="C13" s="13"/>
      <c r="D13" s="13" t="s">
        <v>47</v>
      </c>
      <c r="E13" s="13" t="s">
        <v>38</v>
      </c>
      <c r="F13" s="13" t="s">
        <v>69</v>
      </c>
      <c r="G13" s="13" t="s">
        <v>70</v>
      </c>
      <c r="H13" s="13" t="s">
        <v>71</v>
      </c>
      <c r="I13" s="13" t="s">
        <v>36</v>
      </c>
      <c r="J13" s="21" t="s">
        <v>64</v>
      </c>
      <c r="K13" s="21" t="s">
        <v>72</v>
      </c>
      <c r="L13" s="21" t="s">
        <v>73</v>
      </c>
      <c r="M13" s="14" t="s">
        <v>74</v>
      </c>
      <c r="N13" s="20">
        <v>100</v>
      </c>
      <c r="O13" s="20">
        <v>100</v>
      </c>
      <c r="P13" s="20">
        <v>0</v>
      </c>
      <c r="Q13" s="20">
        <v>0</v>
      </c>
      <c r="R13" s="32" t="s">
        <v>45</v>
      </c>
      <c r="S13" s="33"/>
      <c r="T13" s="33"/>
      <c r="U13" s="34">
        <v>38</v>
      </c>
      <c r="V13" s="34">
        <v>333</v>
      </c>
      <c r="W13" s="33">
        <v>333</v>
      </c>
      <c r="X13" s="13" t="s">
        <v>46</v>
      </c>
      <c r="Y13" s="13" t="s">
        <v>46</v>
      </c>
      <c r="Z13" s="13"/>
    </row>
    <row r="14" spans="1:26" s="1" customFormat="1" ht="24">
      <c r="A14" s="13">
        <v>7</v>
      </c>
      <c r="B14" s="13" t="s">
        <v>36</v>
      </c>
      <c r="C14" s="13"/>
      <c r="D14" s="13" t="s">
        <v>47</v>
      </c>
      <c r="E14" s="13" t="s">
        <v>38</v>
      </c>
      <c r="F14" s="13" t="s">
        <v>75</v>
      </c>
      <c r="G14" s="13" t="s">
        <v>76</v>
      </c>
      <c r="H14" s="13" t="s">
        <v>77</v>
      </c>
      <c r="I14" s="13" t="s">
        <v>36</v>
      </c>
      <c r="J14" s="21" t="s">
        <v>64</v>
      </c>
      <c r="K14" s="21" t="s">
        <v>42</v>
      </c>
      <c r="L14" s="21"/>
      <c r="M14" s="14"/>
      <c r="N14" s="20">
        <v>300</v>
      </c>
      <c r="O14" s="20">
        <v>300</v>
      </c>
      <c r="P14" s="20">
        <v>0</v>
      </c>
      <c r="Q14" s="20">
        <v>0</v>
      </c>
      <c r="R14" s="32" t="s">
        <v>65</v>
      </c>
      <c r="S14" s="33"/>
      <c r="T14" s="33"/>
      <c r="U14" s="34"/>
      <c r="V14" s="34"/>
      <c r="W14" s="33"/>
      <c r="X14" s="13" t="s">
        <v>46</v>
      </c>
      <c r="Y14" s="13" t="s">
        <v>78</v>
      </c>
      <c r="Z14" s="13"/>
    </row>
    <row r="15" spans="1:26" s="2" customFormat="1" ht="24">
      <c r="A15" s="12"/>
      <c r="B15" s="12"/>
      <c r="C15" s="12"/>
      <c r="D15" s="12" t="s">
        <v>79</v>
      </c>
      <c r="E15" s="12"/>
      <c r="F15" s="12"/>
      <c r="G15" s="12"/>
      <c r="H15" s="12"/>
      <c r="I15" s="12"/>
      <c r="J15" s="12"/>
      <c r="K15" s="12"/>
      <c r="L15" s="12"/>
      <c r="M15" s="12"/>
      <c r="N15" s="19">
        <f>N16+N22+N46+N53+N64</f>
        <v>4118.3799999999992</v>
      </c>
      <c r="O15" s="19">
        <f t="shared" ref="O15:W15" si="1">O16+O22+O46+O53+O64</f>
        <v>3448.28</v>
      </c>
      <c r="P15" s="19">
        <f t="shared" si="1"/>
        <v>510</v>
      </c>
      <c r="Q15" s="19">
        <f t="shared" si="1"/>
        <v>159.59999999999997</v>
      </c>
      <c r="R15" s="19"/>
      <c r="S15" s="31">
        <f t="shared" si="1"/>
        <v>14019</v>
      </c>
      <c r="T15" s="31">
        <f t="shared" si="1"/>
        <v>50937</v>
      </c>
      <c r="U15" s="31">
        <f t="shared" si="1"/>
        <v>38</v>
      </c>
      <c r="V15" s="31">
        <f t="shared" si="1"/>
        <v>2595</v>
      </c>
      <c r="W15" s="31">
        <f t="shared" si="1"/>
        <v>8949</v>
      </c>
      <c r="X15" s="12"/>
      <c r="Y15" s="12"/>
      <c r="Z15" s="12"/>
    </row>
    <row r="16" spans="1:26" s="2" customFormat="1">
      <c r="A16" s="12"/>
      <c r="B16" s="11"/>
      <c r="C16" s="11"/>
      <c r="D16" s="11" t="s">
        <v>80</v>
      </c>
      <c r="E16" s="11"/>
      <c r="F16" s="12"/>
      <c r="G16" s="11"/>
      <c r="H16" s="11"/>
      <c r="I16" s="11"/>
      <c r="J16" s="22"/>
      <c r="K16" s="22"/>
      <c r="L16" s="11"/>
      <c r="M16" s="12"/>
      <c r="N16" s="19">
        <f>SUM(N17:N21)</f>
        <v>1360.35</v>
      </c>
      <c r="O16" s="19">
        <f t="shared" ref="O16:W16" si="2">SUM(O17:O21)</f>
        <v>1334</v>
      </c>
      <c r="P16" s="19">
        <f t="shared" si="2"/>
        <v>0</v>
      </c>
      <c r="Q16" s="19">
        <f t="shared" si="2"/>
        <v>26.35</v>
      </c>
      <c r="R16" s="19"/>
      <c r="S16" s="31">
        <f>SUM(S17:S21)</f>
        <v>1392</v>
      </c>
      <c r="T16" s="31">
        <f t="shared" si="2"/>
        <v>5024</v>
      </c>
      <c r="U16" s="31">
        <f t="shared" si="2"/>
        <v>0</v>
      </c>
      <c r="V16" s="31">
        <f t="shared" si="2"/>
        <v>88</v>
      </c>
      <c r="W16" s="31">
        <f t="shared" si="2"/>
        <v>303</v>
      </c>
      <c r="X16" s="11"/>
      <c r="Y16" s="11"/>
      <c r="Z16" s="11"/>
    </row>
    <row r="17" spans="1:26" s="1" customFormat="1" ht="24">
      <c r="A17" s="13">
        <v>8</v>
      </c>
      <c r="B17" s="13" t="s">
        <v>36</v>
      </c>
      <c r="C17" s="13"/>
      <c r="D17" s="13" t="s">
        <v>37</v>
      </c>
      <c r="E17" s="13" t="s">
        <v>81</v>
      </c>
      <c r="F17" s="13" t="s">
        <v>82</v>
      </c>
      <c r="G17" s="13" t="s">
        <v>83</v>
      </c>
      <c r="H17" s="13" t="s">
        <v>84</v>
      </c>
      <c r="I17" s="13" t="s">
        <v>36</v>
      </c>
      <c r="J17" s="21" t="s">
        <v>64</v>
      </c>
      <c r="K17" s="21" t="s">
        <v>42</v>
      </c>
      <c r="L17" s="13"/>
      <c r="M17" s="13" t="s">
        <v>53</v>
      </c>
      <c r="N17" s="20">
        <v>1060</v>
      </c>
      <c r="O17" s="20">
        <v>1060</v>
      </c>
      <c r="P17" s="20">
        <v>0</v>
      </c>
      <c r="Q17" s="20">
        <v>0</v>
      </c>
      <c r="R17" s="32" t="s">
        <v>65</v>
      </c>
      <c r="S17" s="33"/>
      <c r="T17" s="33"/>
      <c r="U17" s="33"/>
      <c r="V17" s="33"/>
      <c r="W17" s="33"/>
      <c r="X17" s="13" t="s">
        <v>85</v>
      </c>
      <c r="Y17" s="13" t="s">
        <v>78</v>
      </c>
      <c r="Z17" s="13"/>
    </row>
    <row r="18" spans="1:26" s="3" customFormat="1" ht="60">
      <c r="A18" s="13">
        <v>9</v>
      </c>
      <c r="B18" s="14" t="s">
        <v>86</v>
      </c>
      <c r="C18" s="14" t="s">
        <v>87</v>
      </c>
      <c r="D18" s="14" t="s">
        <v>88</v>
      </c>
      <c r="E18" s="13" t="s">
        <v>81</v>
      </c>
      <c r="F18" s="13" t="s">
        <v>82</v>
      </c>
      <c r="G18" s="14" t="s">
        <v>89</v>
      </c>
      <c r="H18" s="14" t="s">
        <v>90</v>
      </c>
      <c r="I18" s="14" t="s">
        <v>91</v>
      </c>
      <c r="J18" s="23" t="s">
        <v>92</v>
      </c>
      <c r="K18" s="13" t="s">
        <v>93</v>
      </c>
      <c r="L18" s="13" t="s">
        <v>93</v>
      </c>
      <c r="M18" s="13" t="s">
        <v>94</v>
      </c>
      <c r="N18" s="20">
        <v>36.85</v>
      </c>
      <c r="O18" s="24">
        <v>30</v>
      </c>
      <c r="P18" s="24">
        <v>0</v>
      </c>
      <c r="Q18" s="24">
        <v>6.85</v>
      </c>
      <c r="R18" s="32" t="s">
        <v>45</v>
      </c>
      <c r="S18" s="36">
        <v>449</v>
      </c>
      <c r="T18" s="36">
        <v>1667</v>
      </c>
      <c r="U18" s="36"/>
      <c r="V18" s="36">
        <v>10</v>
      </c>
      <c r="W18" s="36">
        <v>35</v>
      </c>
      <c r="X18" s="14" t="s">
        <v>95</v>
      </c>
      <c r="Y18" s="14" t="s">
        <v>96</v>
      </c>
      <c r="Z18" s="14"/>
    </row>
    <row r="19" spans="1:26" s="3" customFormat="1" ht="84">
      <c r="A19" s="13">
        <v>10</v>
      </c>
      <c r="B19" s="14" t="s">
        <v>86</v>
      </c>
      <c r="C19" s="14" t="s">
        <v>97</v>
      </c>
      <c r="D19" s="14" t="s">
        <v>37</v>
      </c>
      <c r="E19" s="13" t="s">
        <v>81</v>
      </c>
      <c r="F19" s="13" t="s">
        <v>82</v>
      </c>
      <c r="G19" s="14" t="s">
        <v>89</v>
      </c>
      <c r="H19" s="14" t="s">
        <v>98</v>
      </c>
      <c r="I19" s="14" t="s">
        <v>99</v>
      </c>
      <c r="J19" s="23" t="s">
        <v>100</v>
      </c>
      <c r="K19" s="13" t="s">
        <v>101</v>
      </c>
      <c r="L19" s="13" t="s">
        <v>102</v>
      </c>
      <c r="M19" s="13" t="s">
        <v>94</v>
      </c>
      <c r="N19" s="20">
        <v>190.5</v>
      </c>
      <c r="O19" s="24">
        <v>190</v>
      </c>
      <c r="P19" s="24">
        <v>0</v>
      </c>
      <c r="Q19" s="24">
        <v>0.5</v>
      </c>
      <c r="R19" s="32" t="s">
        <v>45</v>
      </c>
      <c r="S19" s="36">
        <v>330</v>
      </c>
      <c r="T19" s="36">
        <v>1144</v>
      </c>
      <c r="U19" s="36"/>
      <c r="V19" s="36">
        <v>26</v>
      </c>
      <c r="W19" s="36">
        <v>89</v>
      </c>
      <c r="X19" s="14" t="s">
        <v>103</v>
      </c>
      <c r="Y19" s="14" t="s">
        <v>104</v>
      </c>
      <c r="Z19" s="14" t="s">
        <v>105</v>
      </c>
    </row>
    <row r="20" spans="1:26" s="1" customFormat="1" ht="36">
      <c r="A20" s="13">
        <v>11</v>
      </c>
      <c r="B20" s="15" t="s">
        <v>86</v>
      </c>
      <c r="C20" s="15" t="s">
        <v>97</v>
      </c>
      <c r="D20" s="15" t="s">
        <v>37</v>
      </c>
      <c r="E20" s="15" t="s">
        <v>81</v>
      </c>
      <c r="F20" s="15" t="s">
        <v>82</v>
      </c>
      <c r="G20" s="14" t="s">
        <v>89</v>
      </c>
      <c r="H20" s="15" t="s">
        <v>106</v>
      </c>
      <c r="I20" s="15" t="s">
        <v>107</v>
      </c>
      <c r="J20" s="15" t="s">
        <v>108</v>
      </c>
      <c r="K20" s="15" t="s">
        <v>101</v>
      </c>
      <c r="L20" s="15" t="s">
        <v>109</v>
      </c>
      <c r="M20" s="13" t="s">
        <v>94</v>
      </c>
      <c r="N20" s="20">
        <v>28</v>
      </c>
      <c r="O20" s="24">
        <v>24</v>
      </c>
      <c r="P20" s="24">
        <v>0</v>
      </c>
      <c r="Q20" s="24">
        <v>4</v>
      </c>
      <c r="R20" s="32" t="s">
        <v>45</v>
      </c>
      <c r="S20" s="36">
        <v>330</v>
      </c>
      <c r="T20" s="36">
        <v>1144</v>
      </c>
      <c r="U20" s="36"/>
      <c r="V20" s="36">
        <v>26</v>
      </c>
      <c r="W20" s="36">
        <v>89</v>
      </c>
      <c r="X20" s="13" t="s">
        <v>95</v>
      </c>
      <c r="Y20" s="15" t="s">
        <v>104</v>
      </c>
      <c r="Z20" s="14"/>
    </row>
    <row r="21" spans="1:26" s="3" customFormat="1" ht="72">
      <c r="A21" s="13">
        <v>12</v>
      </c>
      <c r="B21" s="14" t="s">
        <v>86</v>
      </c>
      <c r="C21" s="14" t="s">
        <v>110</v>
      </c>
      <c r="D21" s="14" t="s">
        <v>88</v>
      </c>
      <c r="E21" s="13" t="s">
        <v>81</v>
      </c>
      <c r="F21" s="13" t="s">
        <v>82</v>
      </c>
      <c r="G21" s="14" t="s">
        <v>89</v>
      </c>
      <c r="H21" s="14" t="s">
        <v>111</v>
      </c>
      <c r="I21" s="14" t="s">
        <v>112</v>
      </c>
      <c r="J21" s="14" t="s">
        <v>113</v>
      </c>
      <c r="K21" s="14" t="s">
        <v>114</v>
      </c>
      <c r="L21" s="14" t="s">
        <v>93</v>
      </c>
      <c r="M21" s="13" t="s">
        <v>94</v>
      </c>
      <c r="N21" s="20">
        <v>45</v>
      </c>
      <c r="O21" s="24">
        <v>30</v>
      </c>
      <c r="P21" s="24">
        <v>0</v>
      </c>
      <c r="Q21" s="24">
        <v>15</v>
      </c>
      <c r="R21" s="32" t="s">
        <v>45</v>
      </c>
      <c r="S21" s="36">
        <v>283</v>
      </c>
      <c r="T21" s="36">
        <v>1069</v>
      </c>
      <c r="U21" s="36"/>
      <c r="V21" s="36">
        <v>26</v>
      </c>
      <c r="W21" s="36">
        <v>90</v>
      </c>
      <c r="X21" s="14" t="s">
        <v>95</v>
      </c>
      <c r="Y21" s="14" t="s">
        <v>115</v>
      </c>
      <c r="Z21" s="14"/>
    </row>
    <row r="22" spans="1:26" s="2" customFormat="1">
      <c r="A22" s="12"/>
      <c r="B22" s="12"/>
      <c r="C22" s="12"/>
      <c r="D22" s="12" t="s">
        <v>116</v>
      </c>
      <c r="E22" s="12"/>
      <c r="F22" s="12"/>
      <c r="G22" s="12"/>
      <c r="H22" s="12"/>
      <c r="I22" s="12"/>
      <c r="J22" s="12"/>
      <c r="K22" s="12"/>
      <c r="L22" s="12"/>
      <c r="M22" s="12"/>
      <c r="N22" s="19">
        <f>SUM(N23:N45)</f>
        <v>587.37</v>
      </c>
      <c r="O22" s="19">
        <f t="shared" ref="O22:W22" si="3">SUM(O23:O45)</f>
        <v>505.61</v>
      </c>
      <c r="P22" s="19">
        <f t="shared" si="3"/>
        <v>0</v>
      </c>
      <c r="Q22" s="19">
        <f t="shared" si="3"/>
        <v>81.759999999999991</v>
      </c>
      <c r="R22" s="19"/>
      <c r="S22" s="31">
        <f t="shared" si="3"/>
        <v>3747</v>
      </c>
      <c r="T22" s="31">
        <f t="shared" si="3"/>
        <v>12207</v>
      </c>
      <c r="U22" s="31">
        <f t="shared" si="3"/>
        <v>12</v>
      </c>
      <c r="V22" s="31">
        <f t="shared" si="3"/>
        <v>712</v>
      </c>
      <c r="W22" s="31">
        <f t="shared" si="3"/>
        <v>2333</v>
      </c>
      <c r="X22" s="12"/>
      <c r="Y22" s="12"/>
      <c r="Z22" s="12"/>
    </row>
    <row r="23" spans="1:26" s="1" customFormat="1" ht="36">
      <c r="A23" s="13">
        <v>13</v>
      </c>
      <c r="B23" s="14" t="s">
        <v>86</v>
      </c>
      <c r="C23" s="14" t="s">
        <v>117</v>
      </c>
      <c r="D23" s="14" t="s">
        <v>37</v>
      </c>
      <c r="E23" s="13" t="s">
        <v>81</v>
      </c>
      <c r="F23" s="13" t="s">
        <v>82</v>
      </c>
      <c r="G23" s="14" t="s">
        <v>49</v>
      </c>
      <c r="H23" s="14" t="s">
        <v>118</v>
      </c>
      <c r="I23" s="14" t="s">
        <v>119</v>
      </c>
      <c r="J23" s="14" t="s">
        <v>120</v>
      </c>
      <c r="K23" s="14" t="s">
        <v>114</v>
      </c>
      <c r="L23" s="14" t="s">
        <v>121</v>
      </c>
      <c r="M23" s="13" t="s">
        <v>94</v>
      </c>
      <c r="N23" s="20">
        <v>8</v>
      </c>
      <c r="O23" s="24">
        <v>7.5</v>
      </c>
      <c r="P23" s="24">
        <v>0</v>
      </c>
      <c r="Q23" s="24">
        <v>0.5</v>
      </c>
      <c r="R23" s="32" t="s">
        <v>45</v>
      </c>
      <c r="S23" s="36">
        <v>181</v>
      </c>
      <c r="T23" s="36">
        <v>690</v>
      </c>
      <c r="U23" s="36">
        <v>1</v>
      </c>
      <c r="V23" s="36">
        <v>32</v>
      </c>
      <c r="W23" s="36">
        <v>112</v>
      </c>
      <c r="X23" s="13" t="s">
        <v>85</v>
      </c>
      <c r="Y23" s="14" t="s">
        <v>104</v>
      </c>
      <c r="Z23" s="14"/>
    </row>
    <row r="24" spans="1:26" s="4" customFormat="1" ht="36">
      <c r="A24" s="13">
        <v>14</v>
      </c>
      <c r="B24" s="13" t="s">
        <v>86</v>
      </c>
      <c r="C24" s="13" t="s">
        <v>122</v>
      </c>
      <c r="D24" s="13" t="s">
        <v>37</v>
      </c>
      <c r="E24" s="13" t="s">
        <v>81</v>
      </c>
      <c r="F24" s="13" t="s">
        <v>82</v>
      </c>
      <c r="G24" s="13" t="s">
        <v>123</v>
      </c>
      <c r="H24" s="13" t="s">
        <v>124</v>
      </c>
      <c r="I24" s="13" t="s">
        <v>125</v>
      </c>
      <c r="J24" s="13" t="s">
        <v>126</v>
      </c>
      <c r="K24" s="13" t="s">
        <v>93</v>
      </c>
      <c r="L24" s="13" t="s">
        <v>127</v>
      </c>
      <c r="M24" s="13" t="s">
        <v>94</v>
      </c>
      <c r="N24" s="20">
        <v>14.69</v>
      </c>
      <c r="O24" s="20">
        <v>14.37</v>
      </c>
      <c r="P24" s="24">
        <v>0</v>
      </c>
      <c r="Q24" s="20">
        <v>0.32</v>
      </c>
      <c r="R24" s="32" t="s">
        <v>45</v>
      </c>
      <c r="S24" s="33">
        <v>35</v>
      </c>
      <c r="T24" s="33">
        <v>246</v>
      </c>
      <c r="U24" s="33"/>
      <c r="V24" s="33">
        <v>6</v>
      </c>
      <c r="W24" s="33">
        <v>11</v>
      </c>
      <c r="X24" s="13" t="s">
        <v>128</v>
      </c>
      <c r="Y24" s="14" t="s">
        <v>104</v>
      </c>
      <c r="Z24" s="13"/>
    </row>
    <row r="25" spans="1:26" s="1" customFormat="1" ht="36">
      <c r="A25" s="13">
        <v>15</v>
      </c>
      <c r="B25" s="13" t="s">
        <v>86</v>
      </c>
      <c r="C25" s="13" t="s">
        <v>87</v>
      </c>
      <c r="D25" s="13" t="s">
        <v>37</v>
      </c>
      <c r="E25" s="13" t="s">
        <v>81</v>
      </c>
      <c r="F25" s="13" t="s">
        <v>82</v>
      </c>
      <c r="G25" s="13" t="s">
        <v>123</v>
      </c>
      <c r="H25" s="13" t="s">
        <v>129</v>
      </c>
      <c r="I25" s="13" t="s">
        <v>130</v>
      </c>
      <c r="J25" s="13" t="s">
        <v>131</v>
      </c>
      <c r="K25" s="13" t="s">
        <v>93</v>
      </c>
      <c r="L25" s="13" t="s">
        <v>127</v>
      </c>
      <c r="M25" s="13" t="s">
        <v>94</v>
      </c>
      <c r="N25" s="20">
        <v>1.9</v>
      </c>
      <c r="O25" s="20">
        <v>1.75</v>
      </c>
      <c r="P25" s="24">
        <v>0</v>
      </c>
      <c r="Q25" s="20">
        <v>0.15</v>
      </c>
      <c r="R25" s="32" t="s">
        <v>45</v>
      </c>
      <c r="S25" s="33">
        <v>33</v>
      </c>
      <c r="T25" s="33">
        <v>86</v>
      </c>
      <c r="U25" s="33"/>
      <c r="V25" s="33">
        <v>21</v>
      </c>
      <c r="W25" s="33">
        <v>53</v>
      </c>
      <c r="X25" s="13" t="s">
        <v>128</v>
      </c>
      <c r="Y25" s="14" t="s">
        <v>104</v>
      </c>
      <c r="Z25" s="13"/>
    </row>
    <row r="26" spans="1:26" s="1" customFormat="1" ht="36">
      <c r="A26" s="13">
        <v>16</v>
      </c>
      <c r="B26" s="13" t="s">
        <v>86</v>
      </c>
      <c r="C26" s="13" t="s">
        <v>132</v>
      </c>
      <c r="D26" s="13" t="s">
        <v>37</v>
      </c>
      <c r="E26" s="13" t="s">
        <v>81</v>
      </c>
      <c r="F26" s="13" t="s">
        <v>82</v>
      </c>
      <c r="G26" s="13" t="s">
        <v>123</v>
      </c>
      <c r="H26" s="13" t="s">
        <v>133</v>
      </c>
      <c r="I26" s="13" t="s">
        <v>134</v>
      </c>
      <c r="J26" s="13" t="s">
        <v>135</v>
      </c>
      <c r="K26" s="13" t="s">
        <v>93</v>
      </c>
      <c r="L26" s="13" t="s">
        <v>127</v>
      </c>
      <c r="M26" s="13" t="s">
        <v>94</v>
      </c>
      <c r="N26" s="20">
        <v>4.3899999999999997</v>
      </c>
      <c r="O26" s="20">
        <v>4.37</v>
      </c>
      <c r="P26" s="24">
        <v>0</v>
      </c>
      <c r="Q26" s="20">
        <v>0.02</v>
      </c>
      <c r="R26" s="32" t="s">
        <v>45</v>
      </c>
      <c r="S26" s="33">
        <v>45</v>
      </c>
      <c r="T26" s="33">
        <v>171</v>
      </c>
      <c r="U26" s="33">
        <v>1</v>
      </c>
      <c r="V26" s="33">
        <v>38</v>
      </c>
      <c r="W26" s="33">
        <v>143</v>
      </c>
      <c r="X26" s="13" t="s">
        <v>128</v>
      </c>
      <c r="Y26" s="14" t="s">
        <v>104</v>
      </c>
      <c r="Z26" s="13"/>
    </row>
    <row r="27" spans="1:26" s="1" customFormat="1" ht="36">
      <c r="A27" s="13">
        <v>17</v>
      </c>
      <c r="B27" s="13" t="s">
        <v>86</v>
      </c>
      <c r="C27" s="13" t="s">
        <v>97</v>
      </c>
      <c r="D27" s="13" t="s">
        <v>37</v>
      </c>
      <c r="E27" s="13" t="s">
        <v>81</v>
      </c>
      <c r="F27" s="13" t="s">
        <v>82</v>
      </c>
      <c r="G27" s="13" t="s">
        <v>123</v>
      </c>
      <c r="H27" s="13" t="s">
        <v>136</v>
      </c>
      <c r="I27" s="13" t="s">
        <v>137</v>
      </c>
      <c r="J27" s="13" t="s">
        <v>138</v>
      </c>
      <c r="K27" s="13" t="s">
        <v>93</v>
      </c>
      <c r="L27" s="13" t="s">
        <v>127</v>
      </c>
      <c r="M27" s="13" t="s">
        <v>94</v>
      </c>
      <c r="N27" s="20">
        <v>3.49</v>
      </c>
      <c r="O27" s="20">
        <v>3.12</v>
      </c>
      <c r="P27" s="24">
        <v>0</v>
      </c>
      <c r="Q27" s="20">
        <v>0.37</v>
      </c>
      <c r="R27" s="32" t="s">
        <v>45</v>
      </c>
      <c r="S27" s="33">
        <v>42</v>
      </c>
      <c r="T27" s="33">
        <v>166</v>
      </c>
      <c r="U27" s="33"/>
      <c r="V27" s="33">
        <v>33</v>
      </c>
      <c r="W27" s="33">
        <v>92</v>
      </c>
      <c r="X27" s="13" t="s">
        <v>128</v>
      </c>
      <c r="Y27" s="14" t="s">
        <v>104</v>
      </c>
      <c r="Z27" s="13"/>
    </row>
    <row r="28" spans="1:26" s="4" customFormat="1" ht="36">
      <c r="A28" s="13">
        <v>18</v>
      </c>
      <c r="B28" s="13" t="s">
        <v>86</v>
      </c>
      <c r="C28" s="13" t="s">
        <v>122</v>
      </c>
      <c r="D28" s="13" t="s">
        <v>37</v>
      </c>
      <c r="E28" s="13" t="s">
        <v>81</v>
      </c>
      <c r="F28" s="13" t="s">
        <v>82</v>
      </c>
      <c r="G28" s="13" t="s">
        <v>49</v>
      </c>
      <c r="H28" s="13" t="s">
        <v>139</v>
      </c>
      <c r="I28" s="13" t="s">
        <v>140</v>
      </c>
      <c r="J28" s="13" t="s">
        <v>141</v>
      </c>
      <c r="K28" s="13" t="s">
        <v>93</v>
      </c>
      <c r="L28" s="13" t="s">
        <v>93</v>
      </c>
      <c r="M28" s="13" t="s">
        <v>94</v>
      </c>
      <c r="N28" s="20">
        <v>22</v>
      </c>
      <c r="O28" s="20">
        <v>20</v>
      </c>
      <c r="P28" s="24">
        <v>0</v>
      </c>
      <c r="Q28" s="20">
        <v>2</v>
      </c>
      <c r="R28" s="32" t="s">
        <v>45</v>
      </c>
      <c r="S28" s="33">
        <v>35</v>
      </c>
      <c r="T28" s="33">
        <v>246</v>
      </c>
      <c r="U28" s="33"/>
      <c r="V28" s="33">
        <v>40</v>
      </c>
      <c r="W28" s="33">
        <v>106</v>
      </c>
      <c r="X28" s="13" t="s">
        <v>128</v>
      </c>
      <c r="Y28" s="14" t="s">
        <v>104</v>
      </c>
      <c r="Z28" s="13"/>
    </row>
    <row r="29" spans="1:26" s="1" customFormat="1" ht="84">
      <c r="A29" s="13">
        <v>19</v>
      </c>
      <c r="B29" s="13" t="s">
        <v>86</v>
      </c>
      <c r="C29" s="13" t="s">
        <v>142</v>
      </c>
      <c r="D29" s="13" t="s">
        <v>37</v>
      </c>
      <c r="E29" s="13" t="s">
        <v>81</v>
      </c>
      <c r="F29" s="13" t="s">
        <v>82</v>
      </c>
      <c r="G29" s="13" t="s">
        <v>49</v>
      </c>
      <c r="H29" s="13" t="s">
        <v>143</v>
      </c>
      <c r="I29" s="13" t="s">
        <v>144</v>
      </c>
      <c r="J29" s="13" t="s">
        <v>145</v>
      </c>
      <c r="K29" s="13" t="s">
        <v>93</v>
      </c>
      <c r="L29" s="13" t="s">
        <v>42</v>
      </c>
      <c r="M29" s="13" t="s">
        <v>94</v>
      </c>
      <c r="N29" s="20">
        <v>111</v>
      </c>
      <c r="O29" s="20">
        <v>110</v>
      </c>
      <c r="P29" s="24">
        <v>0</v>
      </c>
      <c r="Q29" s="20">
        <v>1</v>
      </c>
      <c r="R29" s="32" t="s">
        <v>45</v>
      </c>
      <c r="S29" s="33">
        <v>391</v>
      </c>
      <c r="T29" s="33">
        <v>1362</v>
      </c>
      <c r="U29" s="33">
        <v>1</v>
      </c>
      <c r="V29" s="33">
        <v>46</v>
      </c>
      <c r="W29" s="33">
        <v>152</v>
      </c>
      <c r="X29" s="13" t="s">
        <v>146</v>
      </c>
      <c r="Y29" s="14" t="s">
        <v>104</v>
      </c>
      <c r="Z29" s="13" t="s">
        <v>105</v>
      </c>
    </row>
    <row r="30" spans="1:26" s="1" customFormat="1" ht="36">
      <c r="A30" s="13">
        <v>20</v>
      </c>
      <c r="B30" s="14" t="s">
        <v>147</v>
      </c>
      <c r="C30" s="14" t="s">
        <v>148</v>
      </c>
      <c r="D30" s="14" t="s">
        <v>37</v>
      </c>
      <c r="E30" s="13" t="s">
        <v>81</v>
      </c>
      <c r="F30" s="13" t="s">
        <v>82</v>
      </c>
      <c r="G30" s="14" t="s">
        <v>83</v>
      </c>
      <c r="H30" s="14" t="s">
        <v>149</v>
      </c>
      <c r="I30" s="14" t="s">
        <v>150</v>
      </c>
      <c r="J30" s="25" t="s">
        <v>151</v>
      </c>
      <c r="K30" s="25" t="s">
        <v>151</v>
      </c>
      <c r="L30" s="14" t="s">
        <v>152</v>
      </c>
      <c r="M30" s="13" t="s">
        <v>94</v>
      </c>
      <c r="N30" s="20">
        <v>6.5</v>
      </c>
      <c r="O30" s="20">
        <v>6</v>
      </c>
      <c r="P30" s="24">
        <v>0</v>
      </c>
      <c r="Q30" s="20">
        <v>0.5</v>
      </c>
      <c r="R30" s="32" t="s">
        <v>45</v>
      </c>
      <c r="S30" s="36">
        <v>106</v>
      </c>
      <c r="T30" s="36">
        <v>467</v>
      </c>
      <c r="U30" s="36">
        <v>1</v>
      </c>
      <c r="V30" s="36">
        <v>20</v>
      </c>
      <c r="W30" s="36">
        <v>90</v>
      </c>
      <c r="X30" s="13" t="s">
        <v>85</v>
      </c>
      <c r="Y30" s="14" t="s">
        <v>153</v>
      </c>
      <c r="Z30" s="14"/>
    </row>
    <row r="31" spans="1:26" s="1" customFormat="1" ht="36">
      <c r="A31" s="13">
        <v>21</v>
      </c>
      <c r="B31" s="14" t="s">
        <v>147</v>
      </c>
      <c r="C31" s="14" t="s">
        <v>154</v>
      </c>
      <c r="D31" s="14" t="s">
        <v>37</v>
      </c>
      <c r="E31" s="13" t="s">
        <v>81</v>
      </c>
      <c r="F31" s="13" t="s">
        <v>82</v>
      </c>
      <c r="G31" s="14" t="s">
        <v>83</v>
      </c>
      <c r="H31" s="14" t="s">
        <v>155</v>
      </c>
      <c r="I31" s="14" t="s">
        <v>156</v>
      </c>
      <c r="J31" s="25" t="s">
        <v>157</v>
      </c>
      <c r="K31" s="25" t="s">
        <v>42</v>
      </c>
      <c r="L31" s="14" t="s">
        <v>42</v>
      </c>
      <c r="M31" s="13" t="s">
        <v>94</v>
      </c>
      <c r="N31" s="20">
        <v>21</v>
      </c>
      <c r="O31" s="20">
        <v>15</v>
      </c>
      <c r="P31" s="24">
        <v>0</v>
      </c>
      <c r="Q31" s="20">
        <v>6</v>
      </c>
      <c r="R31" s="32" t="s">
        <v>45</v>
      </c>
      <c r="S31" s="36">
        <v>220</v>
      </c>
      <c r="T31" s="36">
        <v>560</v>
      </c>
      <c r="U31" s="36">
        <v>1</v>
      </c>
      <c r="V31" s="36">
        <v>38</v>
      </c>
      <c r="W31" s="36">
        <v>138</v>
      </c>
      <c r="X31" s="13" t="s">
        <v>85</v>
      </c>
      <c r="Y31" s="14" t="s">
        <v>153</v>
      </c>
      <c r="Z31" s="14"/>
    </row>
    <row r="32" spans="1:26" s="1" customFormat="1" ht="48">
      <c r="A32" s="13">
        <v>22</v>
      </c>
      <c r="B32" s="14" t="s">
        <v>147</v>
      </c>
      <c r="C32" s="14" t="s">
        <v>158</v>
      </c>
      <c r="D32" s="14" t="s">
        <v>37</v>
      </c>
      <c r="E32" s="13" t="s">
        <v>81</v>
      </c>
      <c r="F32" s="13" t="s">
        <v>82</v>
      </c>
      <c r="G32" s="14" t="s">
        <v>49</v>
      </c>
      <c r="H32" s="14" t="s">
        <v>159</v>
      </c>
      <c r="I32" s="14" t="s">
        <v>160</v>
      </c>
      <c r="J32" s="25" t="s">
        <v>161</v>
      </c>
      <c r="K32" s="25" t="s">
        <v>162</v>
      </c>
      <c r="L32" s="14" t="s">
        <v>42</v>
      </c>
      <c r="M32" s="13" t="s">
        <v>94</v>
      </c>
      <c r="N32" s="20">
        <v>29.5</v>
      </c>
      <c r="O32" s="20">
        <v>28.5</v>
      </c>
      <c r="P32" s="24">
        <v>0</v>
      </c>
      <c r="Q32" s="20">
        <v>1</v>
      </c>
      <c r="R32" s="32" t="s">
        <v>45</v>
      </c>
      <c r="S32" s="36">
        <v>395</v>
      </c>
      <c r="T32" s="36">
        <v>1185</v>
      </c>
      <c r="U32" s="36">
        <v>1</v>
      </c>
      <c r="V32" s="36">
        <v>130</v>
      </c>
      <c r="W32" s="36">
        <v>238</v>
      </c>
      <c r="X32" s="13" t="s">
        <v>85</v>
      </c>
      <c r="Y32" s="14" t="s">
        <v>153</v>
      </c>
      <c r="Z32" s="14"/>
    </row>
    <row r="33" spans="1:26" s="1" customFormat="1" ht="48">
      <c r="A33" s="13">
        <v>23</v>
      </c>
      <c r="B33" s="14" t="s">
        <v>163</v>
      </c>
      <c r="C33" s="14" t="s">
        <v>164</v>
      </c>
      <c r="D33" s="14" t="s">
        <v>88</v>
      </c>
      <c r="E33" s="13" t="s">
        <v>81</v>
      </c>
      <c r="F33" s="13" t="s">
        <v>82</v>
      </c>
      <c r="G33" s="14" t="s">
        <v>83</v>
      </c>
      <c r="H33" s="14" t="s">
        <v>165</v>
      </c>
      <c r="I33" s="14" t="s">
        <v>166</v>
      </c>
      <c r="J33" s="14" t="s">
        <v>167</v>
      </c>
      <c r="K33" s="13" t="s">
        <v>42</v>
      </c>
      <c r="L33" s="13" t="s">
        <v>42</v>
      </c>
      <c r="M33" s="13" t="s">
        <v>94</v>
      </c>
      <c r="N33" s="20">
        <v>25</v>
      </c>
      <c r="O33" s="24">
        <v>15</v>
      </c>
      <c r="P33" s="24">
        <v>0</v>
      </c>
      <c r="Q33" s="24">
        <v>10</v>
      </c>
      <c r="R33" s="32" t="s">
        <v>45</v>
      </c>
      <c r="S33" s="36">
        <v>76</v>
      </c>
      <c r="T33" s="36">
        <v>262</v>
      </c>
      <c r="U33" s="36"/>
      <c r="V33" s="36">
        <v>8</v>
      </c>
      <c r="W33" s="36">
        <v>13</v>
      </c>
      <c r="X33" s="13" t="s">
        <v>85</v>
      </c>
      <c r="Y33" s="13" t="s">
        <v>168</v>
      </c>
      <c r="Z33" s="14"/>
    </row>
    <row r="34" spans="1:26" s="1" customFormat="1" ht="36">
      <c r="A34" s="13">
        <v>24</v>
      </c>
      <c r="B34" s="14" t="s">
        <v>163</v>
      </c>
      <c r="C34" s="14" t="s">
        <v>169</v>
      </c>
      <c r="D34" s="14" t="s">
        <v>37</v>
      </c>
      <c r="E34" s="13" t="s">
        <v>81</v>
      </c>
      <c r="F34" s="13" t="s">
        <v>82</v>
      </c>
      <c r="G34" s="14" t="s">
        <v>83</v>
      </c>
      <c r="H34" s="14" t="s">
        <v>170</v>
      </c>
      <c r="I34" s="14" t="s">
        <v>171</v>
      </c>
      <c r="J34" s="14" t="s">
        <v>172</v>
      </c>
      <c r="K34" s="15" t="s">
        <v>42</v>
      </c>
      <c r="L34" s="14" t="s">
        <v>173</v>
      </c>
      <c r="M34" s="13" t="s">
        <v>94</v>
      </c>
      <c r="N34" s="20">
        <v>3</v>
      </c>
      <c r="O34" s="24">
        <v>2.5</v>
      </c>
      <c r="P34" s="24">
        <v>0</v>
      </c>
      <c r="Q34" s="24">
        <v>0.5</v>
      </c>
      <c r="R34" s="32" t="s">
        <v>45</v>
      </c>
      <c r="S34" s="36">
        <v>488</v>
      </c>
      <c r="T34" s="36">
        <v>1693</v>
      </c>
      <c r="U34" s="36">
        <v>1</v>
      </c>
      <c r="V34" s="36">
        <v>90</v>
      </c>
      <c r="W34" s="36">
        <v>300</v>
      </c>
      <c r="X34" s="13" t="s">
        <v>85</v>
      </c>
      <c r="Y34" s="15" t="s">
        <v>168</v>
      </c>
      <c r="Z34" s="14"/>
    </row>
    <row r="35" spans="1:26" s="1" customFormat="1" ht="36">
      <c r="A35" s="13">
        <v>25</v>
      </c>
      <c r="B35" s="14" t="s">
        <v>163</v>
      </c>
      <c r="C35" s="14" t="s">
        <v>174</v>
      </c>
      <c r="D35" s="14" t="s">
        <v>37</v>
      </c>
      <c r="E35" s="13" t="s">
        <v>81</v>
      </c>
      <c r="F35" s="13" t="s">
        <v>82</v>
      </c>
      <c r="G35" s="14" t="s">
        <v>83</v>
      </c>
      <c r="H35" s="14" t="s">
        <v>175</v>
      </c>
      <c r="I35" s="14" t="s">
        <v>171</v>
      </c>
      <c r="J35" s="14" t="s">
        <v>176</v>
      </c>
      <c r="K35" s="15" t="s">
        <v>42</v>
      </c>
      <c r="L35" s="14" t="s">
        <v>177</v>
      </c>
      <c r="M35" s="13" t="s">
        <v>94</v>
      </c>
      <c r="N35" s="20">
        <v>100</v>
      </c>
      <c r="O35" s="24">
        <v>50</v>
      </c>
      <c r="P35" s="24">
        <v>0</v>
      </c>
      <c r="Q35" s="24">
        <v>50</v>
      </c>
      <c r="R35" s="32" t="s">
        <v>45</v>
      </c>
      <c r="S35" s="36">
        <v>77</v>
      </c>
      <c r="T35" s="36">
        <v>298</v>
      </c>
      <c r="U35" s="36"/>
      <c r="V35" s="36">
        <v>7</v>
      </c>
      <c r="W35" s="36">
        <v>34</v>
      </c>
      <c r="X35" s="13" t="s">
        <v>85</v>
      </c>
      <c r="Y35" s="15" t="s">
        <v>168</v>
      </c>
      <c r="Z35" s="14"/>
    </row>
    <row r="36" spans="1:26" s="1" customFormat="1" ht="36">
      <c r="A36" s="13">
        <v>26</v>
      </c>
      <c r="B36" s="13" t="s">
        <v>178</v>
      </c>
      <c r="C36" s="13" t="s">
        <v>179</v>
      </c>
      <c r="D36" s="13" t="s">
        <v>37</v>
      </c>
      <c r="E36" s="13" t="s">
        <v>81</v>
      </c>
      <c r="F36" s="13" t="s">
        <v>82</v>
      </c>
      <c r="G36" s="14" t="s">
        <v>123</v>
      </c>
      <c r="H36" s="14" t="s">
        <v>180</v>
      </c>
      <c r="I36" s="14" t="s">
        <v>179</v>
      </c>
      <c r="J36" s="14" t="s">
        <v>181</v>
      </c>
      <c r="K36" s="15" t="s">
        <v>42</v>
      </c>
      <c r="L36" s="14" t="s">
        <v>182</v>
      </c>
      <c r="M36" s="13" t="s">
        <v>94</v>
      </c>
      <c r="N36" s="20">
        <v>25.5</v>
      </c>
      <c r="O36" s="24">
        <v>25</v>
      </c>
      <c r="P36" s="24">
        <v>0</v>
      </c>
      <c r="Q36" s="24">
        <v>0.5</v>
      </c>
      <c r="R36" s="32" t="s">
        <v>45</v>
      </c>
      <c r="S36" s="36">
        <v>410</v>
      </c>
      <c r="T36" s="33">
        <v>1350</v>
      </c>
      <c r="U36" s="33">
        <v>1</v>
      </c>
      <c r="V36" s="33">
        <v>94</v>
      </c>
      <c r="W36" s="33">
        <v>328</v>
      </c>
      <c r="X36" s="13" t="s">
        <v>85</v>
      </c>
      <c r="Y36" s="13" t="s">
        <v>183</v>
      </c>
      <c r="Z36" s="14"/>
    </row>
    <row r="37" spans="1:26" s="1" customFormat="1" ht="36">
      <c r="A37" s="13">
        <v>27</v>
      </c>
      <c r="B37" s="13" t="s">
        <v>178</v>
      </c>
      <c r="C37" s="13" t="s">
        <v>184</v>
      </c>
      <c r="D37" s="13" t="s">
        <v>37</v>
      </c>
      <c r="E37" s="13" t="s">
        <v>81</v>
      </c>
      <c r="F37" s="13" t="s">
        <v>82</v>
      </c>
      <c r="G37" s="14" t="s">
        <v>123</v>
      </c>
      <c r="H37" s="14" t="s">
        <v>185</v>
      </c>
      <c r="I37" s="14" t="s">
        <v>184</v>
      </c>
      <c r="J37" s="14" t="s">
        <v>186</v>
      </c>
      <c r="K37" s="15" t="s">
        <v>42</v>
      </c>
      <c r="L37" s="14" t="s">
        <v>182</v>
      </c>
      <c r="M37" s="13" t="s">
        <v>94</v>
      </c>
      <c r="N37" s="20">
        <v>10.3</v>
      </c>
      <c r="O37" s="20">
        <v>10</v>
      </c>
      <c r="P37" s="24">
        <v>0</v>
      </c>
      <c r="Q37" s="20">
        <v>0.3</v>
      </c>
      <c r="R37" s="32" t="s">
        <v>45</v>
      </c>
      <c r="S37" s="33">
        <v>12</v>
      </c>
      <c r="T37" s="33">
        <v>36</v>
      </c>
      <c r="U37" s="33">
        <v>1</v>
      </c>
      <c r="V37" s="33">
        <v>5</v>
      </c>
      <c r="W37" s="33">
        <v>16</v>
      </c>
      <c r="X37" s="13" t="s">
        <v>85</v>
      </c>
      <c r="Y37" s="13" t="s">
        <v>183</v>
      </c>
      <c r="Z37" s="14"/>
    </row>
    <row r="38" spans="1:26" s="1" customFormat="1" ht="36">
      <c r="A38" s="13">
        <v>28</v>
      </c>
      <c r="B38" s="13" t="s">
        <v>178</v>
      </c>
      <c r="C38" s="13" t="s">
        <v>187</v>
      </c>
      <c r="D38" s="13" t="s">
        <v>37</v>
      </c>
      <c r="E38" s="13" t="s">
        <v>81</v>
      </c>
      <c r="F38" s="13" t="s">
        <v>82</v>
      </c>
      <c r="G38" s="14" t="s">
        <v>123</v>
      </c>
      <c r="H38" s="14" t="s">
        <v>188</v>
      </c>
      <c r="I38" s="14" t="s">
        <v>187</v>
      </c>
      <c r="J38" s="14" t="s">
        <v>189</v>
      </c>
      <c r="K38" s="15" t="s">
        <v>42</v>
      </c>
      <c r="L38" s="14" t="s">
        <v>182</v>
      </c>
      <c r="M38" s="13" t="s">
        <v>94</v>
      </c>
      <c r="N38" s="20">
        <v>15.1</v>
      </c>
      <c r="O38" s="20">
        <v>15</v>
      </c>
      <c r="P38" s="24">
        <v>0</v>
      </c>
      <c r="Q38" s="20">
        <v>0.1</v>
      </c>
      <c r="R38" s="32" t="s">
        <v>45</v>
      </c>
      <c r="S38" s="33">
        <v>10</v>
      </c>
      <c r="T38" s="33">
        <v>42</v>
      </c>
      <c r="U38" s="33"/>
      <c r="V38" s="33">
        <v>4</v>
      </c>
      <c r="W38" s="33">
        <v>14</v>
      </c>
      <c r="X38" s="13" t="s">
        <v>85</v>
      </c>
      <c r="Y38" s="13" t="s">
        <v>183</v>
      </c>
      <c r="Z38" s="14"/>
    </row>
    <row r="39" spans="1:26" s="5" customFormat="1" ht="36">
      <c r="A39" s="13">
        <v>29</v>
      </c>
      <c r="B39" s="14" t="s">
        <v>178</v>
      </c>
      <c r="C39" s="15" t="s">
        <v>184</v>
      </c>
      <c r="D39" s="14" t="s">
        <v>37</v>
      </c>
      <c r="E39" s="13" t="s">
        <v>81</v>
      </c>
      <c r="F39" s="13" t="s">
        <v>82</v>
      </c>
      <c r="G39" s="14" t="s">
        <v>123</v>
      </c>
      <c r="H39" s="14" t="s">
        <v>190</v>
      </c>
      <c r="I39" s="14" t="s">
        <v>191</v>
      </c>
      <c r="J39" s="25" t="s">
        <v>192</v>
      </c>
      <c r="K39" s="15" t="s">
        <v>42</v>
      </c>
      <c r="L39" s="14" t="s">
        <v>173</v>
      </c>
      <c r="M39" s="13" t="s">
        <v>94</v>
      </c>
      <c r="N39" s="20">
        <v>9</v>
      </c>
      <c r="O39" s="20">
        <v>7</v>
      </c>
      <c r="P39" s="24">
        <v>0</v>
      </c>
      <c r="Q39" s="20">
        <v>2</v>
      </c>
      <c r="R39" s="32" t="s">
        <v>45</v>
      </c>
      <c r="S39" s="36">
        <v>10</v>
      </c>
      <c r="T39" s="36">
        <v>49</v>
      </c>
      <c r="U39" s="36">
        <v>1</v>
      </c>
      <c r="V39" s="36">
        <v>6</v>
      </c>
      <c r="W39" s="36">
        <v>28</v>
      </c>
      <c r="X39" s="14" t="s">
        <v>128</v>
      </c>
      <c r="Y39" s="14" t="s">
        <v>183</v>
      </c>
      <c r="Z39" s="14"/>
    </row>
    <row r="40" spans="1:26" s="1" customFormat="1" ht="36">
      <c r="A40" s="13">
        <v>30</v>
      </c>
      <c r="B40" s="14" t="s">
        <v>193</v>
      </c>
      <c r="C40" s="14" t="s">
        <v>194</v>
      </c>
      <c r="D40" s="14" t="s">
        <v>37</v>
      </c>
      <c r="E40" s="13" t="s">
        <v>81</v>
      </c>
      <c r="F40" s="13" t="s">
        <v>82</v>
      </c>
      <c r="G40" s="14" t="s">
        <v>195</v>
      </c>
      <c r="H40" s="14" t="s">
        <v>196</v>
      </c>
      <c r="I40" s="14" t="s">
        <v>197</v>
      </c>
      <c r="J40" s="14" t="s">
        <v>198</v>
      </c>
      <c r="K40" s="14" t="s">
        <v>42</v>
      </c>
      <c r="L40" s="14" t="s">
        <v>199</v>
      </c>
      <c r="M40" s="13" t="s">
        <v>94</v>
      </c>
      <c r="N40" s="20">
        <v>40.200000000000003</v>
      </c>
      <c r="O40" s="24">
        <v>40</v>
      </c>
      <c r="P40" s="24">
        <v>0</v>
      </c>
      <c r="Q40" s="24">
        <v>0.2</v>
      </c>
      <c r="R40" s="32" t="s">
        <v>45</v>
      </c>
      <c r="S40" s="36">
        <v>202</v>
      </c>
      <c r="T40" s="36">
        <v>780</v>
      </c>
      <c r="U40" s="36">
        <v>1</v>
      </c>
      <c r="V40" s="36">
        <v>55</v>
      </c>
      <c r="W40" s="36">
        <v>209</v>
      </c>
      <c r="X40" s="13" t="s">
        <v>46</v>
      </c>
      <c r="Y40" s="38" t="s">
        <v>200</v>
      </c>
      <c r="Z40" s="14"/>
    </row>
    <row r="41" spans="1:26" s="1" customFormat="1" ht="48">
      <c r="A41" s="13">
        <v>31</v>
      </c>
      <c r="B41" s="14" t="s">
        <v>193</v>
      </c>
      <c r="C41" s="14" t="s">
        <v>201</v>
      </c>
      <c r="D41" s="14" t="s">
        <v>37</v>
      </c>
      <c r="E41" s="13" t="s">
        <v>81</v>
      </c>
      <c r="F41" s="13" t="s">
        <v>82</v>
      </c>
      <c r="G41" s="14" t="s">
        <v>123</v>
      </c>
      <c r="H41" s="14" t="s">
        <v>202</v>
      </c>
      <c r="I41" s="14" t="s">
        <v>203</v>
      </c>
      <c r="J41" s="14" t="s">
        <v>204</v>
      </c>
      <c r="K41" s="14" t="s">
        <v>205</v>
      </c>
      <c r="L41" s="14" t="s">
        <v>206</v>
      </c>
      <c r="M41" s="13" t="s">
        <v>94</v>
      </c>
      <c r="N41" s="20">
        <v>34</v>
      </c>
      <c r="O41" s="24">
        <v>32</v>
      </c>
      <c r="P41" s="24">
        <v>0</v>
      </c>
      <c r="Q41" s="24">
        <v>2</v>
      </c>
      <c r="R41" s="32" t="s">
        <v>45</v>
      </c>
      <c r="S41" s="36">
        <v>76</v>
      </c>
      <c r="T41" s="36">
        <v>321</v>
      </c>
      <c r="U41" s="36"/>
      <c r="V41" s="36">
        <v>6</v>
      </c>
      <c r="W41" s="36">
        <v>21</v>
      </c>
      <c r="X41" s="13" t="s">
        <v>85</v>
      </c>
      <c r="Y41" s="14" t="s">
        <v>200</v>
      </c>
      <c r="Z41" s="14"/>
    </row>
    <row r="42" spans="1:26" s="1" customFormat="1" ht="36">
      <c r="A42" s="13">
        <v>32</v>
      </c>
      <c r="B42" s="14" t="s">
        <v>207</v>
      </c>
      <c r="C42" s="14" t="s">
        <v>208</v>
      </c>
      <c r="D42" s="14" t="s">
        <v>47</v>
      </c>
      <c r="E42" s="13" t="s">
        <v>81</v>
      </c>
      <c r="F42" s="13" t="s">
        <v>82</v>
      </c>
      <c r="G42" s="14" t="s">
        <v>123</v>
      </c>
      <c r="H42" s="14" t="s">
        <v>209</v>
      </c>
      <c r="I42" s="14" t="s">
        <v>210</v>
      </c>
      <c r="J42" s="14" t="s">
        <v>211</v>
      </c>
      <c r="K42" s="14" t="s">
        <v>42</v>
      </c>
      <c r="L42" s="14" t="s">
        <v>212</v>
      </c>
      <c r="M42" s="13" t="s">
        <v>94</v>
      </c>
      <c r="N42" s="20">
        <v>52</v>
      </c>
      <c r="O42" s="24">
        <v>50</v>
      </c>
      <c r="P42" s="24">
        <v>0</v>
      </c>
      <c r="Q42" s="24">
        <v>2</v>
      </c>
      <c r="R42" s="32" t="s">
        <v>45</v>
      </c>
      <c r="S42" s="33">
        <v>545</v>
      </c>
      <c r="T42" s="33">
        <v>1400</v>
      </c>
      <c r="U42" s="36"/>
      <c r="V42" s="36">
        <v>17</v>
      </c>
      <c r="W42" s="36">
        <v>56</v>
      </c>
      <c r="X42" s="13" t="s">
        <v>128</v>
      </c>
      <c r="Y42" s="14" t="s">
        <v>213</v>
      </c>
      <c r="Z42" s="14"/>
    </row>
    <row r="43" spans="1:26" s="1" customFormat="1" ht="36">
      <c r="A43" s="13">
        <v>33</v>
      </c>
      <c r="B43" s="14" t="s">
        <v>214</v>
      </c>
      <c r="C43" s="14" t="s">
        <v>215</v>
      </c>
      <c r="D43" s="14" t="s">
        <v>37</v>
      </c>
      <c r="E43" s="13" t="s">
        <v>81</v>
      </c>
      <c r="F43" s="13" t="s">
        <v>82</v>
      </c>
      <c r="G43" s="14" t="s">
        <v>49</v>
      </c>
      <c r="H43" s="14" t="s">
        <v>216</v>
      </c>
      <c r="I43" s="14" t="s">
        <v>171</v>
      </c>
      <c r="J43" s="14" t="s">
        <v>217</v>
      </c>
      <c r="K43" s="14" t="s">
        <v>42</v>
      </c>
      <c r="L43" s="14" t="s">
        <v>218</v>
      </c>
      <c r="M43" s="13" t="s">
        <v>94</v>
      </c>
      <c r="N43" s="20">
        <v>24</v>
      </c>
      <c r="O43" s="24">
        <v>23</v>
      </c>
      <c r="P43" s="24">
        <v>0</v>
      </c>
      <c r="Q43" s="24">
        <v>1</v>
      </c>
      <c r="R43" s="32" t="s">
        <v>45</v>
      </c>
      <c r="S43" s="33">
        <v>129</v>
      </c>
      <c r="T43" s="33" t="s">
        <v>219</v>
      </c>
      <c r="U43" s="33"/>
      <c r="V43" s="33" t="s">
        <v>220</v>
      </c>
      <c r="W43" s="33" t="s">
        <v>221</v>
      </c>
      <c r="X43" s="13" t="s">
        <v>85</v>
      </c>
      <c r="Y43" s="14" t="s">
        <v>222</v>
      </c>
      <c r="Z43" s="14"/>
    </row>
    <row r="44" spans="1:26" s="1" customFormat="1" ht="36">
      <c r="A44" s="13">
        <v>34</v>
      </c>
      <c r="B44" s="14" t="s">
        <v>214</v>
      </c>
      <c r="C44" s="14" t="s">
        <v>223</v>
      </c>
      <c r="D44" s="15" t="s">
        <v>47</v>
      </c>
      <c r="E44" s="13" t="s">
        <v>81</v>
      </c>
      <c r="F44" s="13" t="s">
        <v>82</v>
      </c>
      <c r="G44" s="16" t="s">
        <v>83</v>
      </c>
      <c r="H44" s="14" t="s">
        <v>224</v>
      </c>
      <c r="I44" s="16" t="s">
        <v>225</v>
      </c>
      <c r="J44" s="16" t="s">
        <v>226</v>
      </c>
      <c r="K44" s="14" t="s">
        <v>227</v>
      </c>
      <c r="L44" s="13" t="s">
        <v>228</v>
      </c>
      <c r="M44" s="13" t="s">
        <v>94</v>
      </c>
      <c r="N44" s="20">
        <v>21.8</v>
      </c>
      <c r="O44" s="20">
        <v>21</v>
      </c>
      <c r="P44" s="24">
        <v>0</v>
      </c>
      <c r="Q44" s="20">
        <v>0.8</v>
      </c>
      <c r="R44" s="32" t="s">
        <v>45</v>
      </c>
      <c r="S44" s="36">
        <v>50</v>
      </c>
      <c r="T44" s="36">
        <v>195</v>
      </c>
      <c r="U44" s="36"/>
      <c r="V44" s="36">
        <v>16</v>
      </c>
      <c r="W44" s="36">
        <v>63</v>
      </c>
      <c r="X44" s="13" t="s">
        <v>85</v>
      </c>
      <c r="Y44" s="14" t="s">
        <v>222</v>
      </c>
      <c r="Z44" s="14"/>
    </row>
    <row r="45" spans="1:26" s="1" customFormat="1" ht="36">
      <c r="A45" s="13">
        <v>35</v>
      </c>
      <c r="B45" s="13" t="s">
        <v>229</v>
      </c>
      <c r="C45" s="13" t="s">
        <v>230</v>
      </c>
      <c r="D45" s="13" t="s">
        <v>37</v>
      </c>
      <c r="E45" s="13" t="s">
        <v>81</v>
      </c>
      <c r="F45" s="13" t="s">
        <v>82</v>
      </c>
      <c r="G45" s="14" t="s">
        <v>83</v>
      </c>
      <c r="H45" s="13" t="s">
        <v>231</v>
      </c>
      <c r="I45" s="13" t="s">
        <v>232</v>
      </c>
      <c r="J45" s="13" t="s">
        <v>233</v>
      </c>
      <c r="K45" s="13" t="s">
        <v>42</v>
      </c>
      <c r="L45" s="14" t="s">
        <v>152</v>
      </c>
      <c r="M45" s="13" t="s">
        <v>94</v>
      </c>
      <c r="N45" s="20">
        <v>5</v>
      </c>
      <c r="O45" s="20">
        <v>4.5</v>
      </c>
      <c r="P45" s="24">
        <v>0</v>
      </c>
      <c r="Q45" s="20">
        <v>0.5</v>
      </c>
      <c r="R45" s="32" t="s">
        <v>45</v>
      </c>
      <c r="S45" s="33">
        <v>179</v>
      </c>
      <c r="T45" s="33">
        <v>602</v>
      </c>
      <c r="U45" s="36">
        <v>1</v>
      </c>
      <c r="V45" s="33"/>
      <c r="W45" s="33">
        <v>116</v>
      </c>
      <c r="X45" s="13" t="s">
        <v>85</v>
      </c>
      <c r="Y45" s="14" t="s">
        <v>234</v>
      </c>
      <c r="Z45" s="14"/>
    </row>
    <row r="46" spans="1:26" s="2" customFormat="1" ht="24">
      <c r="A46" s="12"/>
      <c r="B46" s="12"/>
      <c r="C46" s="12"/>
      <c r="D46" s="12" t="s">
        <v>235</v>
      </c>
      <c r="E46" s="11"/>
      <c r="F46" s="12"/>
      <c r="G46" s="11"/>
      <c r="H46" s="12"/>
      <c r="I46" s="12"/>
      <c r="J46" s="12"/>
      <c r="K46" s="12"/>
      <c r="L46" s="11"/>
      <c r="M46" s="12"/>
      <c r="N46" s="19">
        <f>SUM(N47:N52)</f>
        <v>606</v>
      </c>
      <c r="O46" s="19">
        <f t="shared" ref="O46:W46" si="4">SUM(O47:O52)</f>
        <v>90</v>
      </c>
      <c r="P46" s="19">
        <f t="shared" si="4"/>
        <v>510</v>
      </c>
      <c r="Q46" s="19">
        <f t="shared" si="4"/>
        <v>6</v>
      </c>
      <c r="R46" s="19"/>
      <c r="S46" s="31">
        <f t="shared" si="4"/>
        <v>2128</v>
      </c>
      <c r="T46" s="31">
        <f t="shared" si="4"/>
        <v>9836</v>
      </c>
      <c r="U46" s="31">
        <f t="shared" si="4"/>
        <v>4</v>
      </c>
      <c r="V46" s="31">
        <f t="shared" si="4"/>
        <v>446</v>
      </c>
      <c r="W46" s="31">
        <f t="shared" si="4"/>
        <v>1601</v>
      </c>
      <c r="X46" s="12"/>
      <c r="Y46" s="11"/>
      <c r="Z46" s="11"/>
    </row>
    <row r="47" spans="1:26" s="1" customFormat="1" ht="96">
      <c r="A47" s="13">
        <v>36</v>
      </c>
      <c r="B47" s="14" t="s">
        <v>193</v>
      </c>
      <c r="C47" s="14" t="s">
        <v>201</v>
      </c>
      <c r="D47" s="14" t="s">
        <v>37</v>
      </c>
      <c r="E47" s="13" t="s">
        <v>81</v>
      </c>
      <c r="F47" s="13" t="s">
        <v>82</v>
      </c>
      <c r="G47" s="14" t="s">
        <v>49</v>
      </c>
      <c r="H47" s="14" t="s">
        <v>236</v>
      </c>
      <c r="I47" s="14" t="s">
        <v>237</v>
      </c>
      <c r="J47" s="14" t="s">
        <v>238</v>
      </c>
      <c r="K47" s="14" t="s">
        <v>239</v>
      </c>
      <c r="L47" s="14" t="s">
        <v>240</v>
      </c>
      <c r="M47" s="14" t="s">
        <v>94</v>
      </c>
      <c r="N47" s="24">
        <v>101</v>
      </c>
      <c r="O47" s="24">
        <v>15</v>
      </c>
      <c r="P47" s="24">
        <v>85</v>
      </c>
      <c r="Q47" s="24">
        <v>1</v>
      </c>
      <c r="R47" s="32" t="s">
        <v>65</v>
      </c>
      <c r="S47" s="36">
        <v>74</v>
      </c>
      <c r="T47" s="36">
        <v>2518</v>
      </c>
      <c r="U47" s="36"/>
      <c r="V47" s="36">
        <v>72</v>
      </c>
      <c r="W47" s="36">
        <v>249</v>
      </c>
      <c r="X47" s="13" t="s">
        <v>85</v>
      </c>
      <c r="Y47" s="14" t="s">
        <v>200</v>
      </c>
      <c r="Z47" s="14"/>
    </row>
    <row r="48" spans="1:26" s="1" customFormat="1" ht="48">
      <c r="A48" s="13">
        <v>37</v>
      </c>
      <c r="B48" s="14" t="s">
        <v>178</v>
      </c>
      <c r="C48" s="14" t="s">
        <v>241</v>
      </c>
      <c r="D48" s="14" t="s">
        <v>37</v>
      </c>
      <c r="E48" s="13" t="s">
        <v>81</v>
      </c>
      <c r="F48" s="13" t="s">
        <v>82</v>
      </c>
      <c r="G48" s="14" t="s">
        <v>49</v>
      </c>
      <c r="H48" s="14" t="s">
        <v>242</v>
      </c>
      <c r="I48" s="14" t="s">
        <v>243</v>
      </c>
      <c r="J48" s="14" t="s">
        <v>244</v>
      </c>
      <c r="K48" s="14" t="s">
        <v>245</v>
      </c>
      <c r="L48" s="14" t="s">
        <v>246</v>
      </c>
      <c r="M48" s="14" t="s">
        <v>94</v>
      </c>
      <c r="N48" s="24">
        <v>101</v>
      </c>
      <c r="O48" s="24">
        <v>15</v>
      </c>
      <c r="P48" s="24">
        <v>85</v>
      </c>
      <c r="Q48" s="24">
        <v>1</v>
      </c>
      <c r="R48" s="32" t="s">
        <v>65</v>
      </c>
      <c r="S48" s="36">
        <v>438</v>
      </c>
      <c r="T48" s="36">
        <v>1567</v>
      </c>
      <c r="U48" s="36">
        <v>1</v>
      </c>
      <c r="V48" s="36">
        <v>91</v>
      </c>
      <c r="W48" s="36">
        <v>315</v>
      </c>
      <c r="X48" s="13" t="s">
        <v>85</v>
      </c>
      <c r="Y48" s="14" t="s">
        <v>183</v>
      </c>
      <c r="Z48" s="14"/>
    </row>
    <row r="49" spans="1:26" s="1" customFormat="1" ht="36">
      <c r="A49" s="13">
        <v>38</v>
      </c>
      <c r="B49" s="14" t="s">
        <v>163</v>
      </c>
      <c r="C49" s="14" t="s">
        <v>247</v>
      </c>
      <c r="D49" s="14" t="s">
        <v>37</v>
      </c>
      <c r="E49" s="13" t="s">
        <v>81</v>
      </c>
      <c r="F49" s="13" t="s">
        <v>82</v>
      </c>
      <c r="G49" s="14" t="s">
        <v>49</v>
      </c>
      <c r="H49" s="14" t="s">
        <v>248</v>
      </c>
      <c r="I49" s="14" t="s">
        <v>249</v>
      </c>
      <c r="J49" s="14" t="s">
        <v>250</v>
      </c>
      <c r="K49" s="14" t="s">
        <v>251</v>
      </c>
      <c r="L49" s="14" t="s">
        <v>252</v>
      </c>
      <c r="M49" s="14" t="s">
        <v>94</v>
      </c>
      <c r="N49" s="24">
        <v>101</v>
      </c>
      <c r="O49" s="24">
        <v>15</v>
      </c>
      <c r="P49" s="24">
        <v>85</v>
      </c>
      <c r="Q49" s="24">
        <v>1</v>
      </c>
      <c r="R49" s="32" t="s">
        <v>65</v>
      </c>
      <c r="S49" s="36">
        <v>376</v>
      </c>
      <c r="T49" s="36">
        <v>1330</v>
      </c>
      <c r="U49" s="36">
        <v>1</v>
      </c>
      <c r="V49" s="36">
        <v>87</v>
      </c>
      <c r="W49" s="36">
        <v>340</v>
      </c>
      <c r="X49" s="13" t="s">
        <v>85</v>
      </c>
      <c r="Y49" s="14" t="s">
        <v>168</v>
      </c>
      <c r="Z49" s="14"/>
    </row>
    <row r="50" spans="1:26" s="1" customFormat="1" ht="36">
      <c r="A50" s="13">
        <v>39</v>
      </c>
      <c r="B50" s="14" t="s">
        <v>86</v>
      </c>
      <c r="C50" s="14" t="s">
        <v>253</v>
      </c>
      <c r="D50" s="14" t="s">
        <v>37</v>
      </c>
      <c r="E50" s="13" t="s">
        <v>81</v>
      </c>
      <c r="F50" s="13" t="s">
        <v>82</v>
      </c>
      <c r="G50" s="14" t="s">
        <v>49</v>
      </c>
      <c r="H50" s="14" t="s">
        <v>254</v>
      </c>
      <c r="I50" s="14" t="s">
        <v>255</v>
      </c>
      <c r="J50" s="14" t="s">
        <v>256</v>
      </c>
      <c r="K50" s="14" t="s">
        <v>257</v>
      </c>
      <c r="L50" s="14" t="s">
        <v>258</v>
      </c>
      <c r="M50" s="14" t="s">
        <v>94</v>
      </c>
      <c r="N50" s="24">
        <v>101</v>
      </c>
      <c r="O50" s="24">
        <v>15</v>
      </c>
      <c r="P50" s="24">
        <v>85</v>
      </c>
      <c r="Q50" s="24">
        <v>1</v>
      </c>
      <c r="R50" s="32" t="s">
        <v>65</v>
      </c>
      <c r="S50" s="36">
        <v>460</v>
      </c>
      <c r="T50" s="36">
        <v>1700</v>
      </c>
      <c r="U50" s="36">
        <v>1</v>
      </c>
      <c r="V50" s="36">
        <v>71</v>
      </c>
      <c r="W50" s="36">
        <v>250</v>
      </c>
      <c r="X50" s="13" t="s">
        <v>85</v>
      </c>
      <c r="Y50" s="14" t="s">
        <v>104</v>
      </c>
      <c r="Z50" s="14"/>
    </row>
    <row r="51" spans="1:26" s="1" customFormat="1" ht="84">
      <c r="A51" s="13">
        <v>40</v>
      </c>
      <c r="B51" s="14" t="s">
        <v>229</v>
      </c>
      <c r="C51" s="14" t="s">
        <v>259</v>
      </c>
      <c r="D51" s="14" t="s">
        <v>37</v>
      </c>
      <c r="E51" s="13" t="s">
        <v>81</v>
      </c>
      <c r="F51" s="13" t="s">
        <v>82</v>
      </c>
      <c r="G51" s="14" t="s">
        <v>49</v>
      </c>
      <c r="H51" s="14" t="s">
        <v>260</v>
      </c>
      <c r="I51" s="14" t="s">
        <v>261</v>
      </c>
      <c r="J51" s="14" t="s">
        <v>262</v>
      </c>
      <c r="K51" s="14" t="s">
        <v>263</v>
      </c>
      <c r="L51" s="14" t="s">
        <v>264</v>
      </c>
      <c r="M51" s="14" t="s">
        <v>94</v>
      </c>
      <c r="N51" s="24">
        <v>101</v>
      </c>
      <c r="O51" s="24">
        <v>15</v>
      </c>
      <c r="P51" s="24">
        <v>85</v>
      </c>
      <c r="Q51" s="24">
        <v>1</v>
      </c>
      <c r="R51" s="32" t="s">
        <v>65</v>
      </c>
      <c r="S51" s="36">
        <v>221</v>
      </c>
      <c r="T51" s="36">
        <v>753</v>
      </c>
      <c r="U51" s="36"/>
      <c r="V51" s="36">
        <v>46</v>
      </c>
      <c r="W51" s="36">
        <v>173</v>
      </c>
      <c r="X51" s="13" t="s">
        <v>85</v>
      </c>
      <c r="Y51" s="14" t="s">
        <v>265</v>
      </c>
      <c r="Z51" s="14"/>
    </row>
    <row r="52" spans="1:26" s="1" customFormat="1" ht="168">
      <c r="A52" s="13">
        <v>41</v>
      </c>
      <c r="B52" s="14" t="s">
        <v>266</v>
      </c>
      <c r="C52" s="14" t="s">
        <v>267</v>
      </c>
      <c r="D52" s="14" t="s">
        <v>37</v>
      </c>
      <c r="E52" s="13" t="s">
        <v>81</v>
      </c>
      <c r="F52" s="13" t="s">
        <v>82</v>
      </c>
      <c r="G52" s="14" t="s">
        <v>49</v>
      </c>
      <c r="H52" s="14" t="s">
        <v>268</v>
      </c>
      <c r="I52" s="14" t="s">
        <v>269</v>
      </c>
      <c r="J52" s="14" t="s">
        <v>270</v>
      </c>
      <c r="K52" s="14" t="s">
        <v>271</v>
      </c>
      <c r="L52" s="14" t="s">
        <v>272</v>
      </c>
      <c r="M52" s="14" t="s">
        <v>94</v>
      </c>
      <c r="N52" s="24">
        <v>101</v>
      </c>
      <c r="O52" s="24">
        <v>15</v>
      </c>
      <c r="P52" s="24">
        <v>85</v>
      </c>
      <c r="Q52" s="24">
        <v>1</v>
      </c>
      <c r="R52" s="32" t="s">
        <v>65</v>
      </c>
      <c r="S52" s="36">
        <v>559</v>
      </c>
      <c r="T52" s="36">
        <v>1968</v>
      </c>
      <c r="U52" s="36">
        <v>1</v>
      </c>
      <c r="V52" s="36">
        <v>79</v>
      </c>
      <c r="W52" s="36">
        <v>274</v>
      </c>
      <c r="X52" s="13" t="s">
        <v>85</v>
      </c>
      <c r="Y52" s="14" t="s">
        <v>273</v>
      </c>
      <c r="Z52" s="14"/>
    </row>
    <row r="53" spans="1:26" s="2" customFormat="1">
      <c r="A53" s="12"/>
      <c r="B53" s="11"/>
      <c r="C53" s="11"/>
      <c r="D53" s="11" t="s">
        <v>274</v>
      </c>
      <c r="E53" s="11"/>
      <c r="F53" s="12"/>
      <c r="G53" s="11"/>
      <c r="H53" s="11"/>
      <c r="I53" s="11"/>
      <c r="J53" s="11"/>
      <c r="K53" s="11"/>
      <c r="L53" s="11"/>
      <c r="M53" s="12"/>
      <c r="N53" s="19">
        <f>SUM(N54:N63)</f>
        <v>245.2</v>
      </c>
      <c r="O53" s="19">
        <f t="shared" ref="O53:W53" si="5">SUM(O54:O63)</f>
        <v>235.6</v>
      </c>
      <c r="P53" s="19">
        <f t="shared" si="5"/>
        <v>0</v>
      </c>
      <c r="Q53" s="19">
        <f t="shared" si="5"/>
        <v>9.6</v>
      </c>
      <c r="R53" s="19"/>
      <c r="S53" s="31">
        <f t="shared" si="5"/>
        <v>1495</v>
      </c>
      <c r="T53" s="31">
        <f t="shared" si="5"/>
        <v>5700</v>
      </c>
      <c r="U53" s="31">
        <f t="shared" si="5"/>
        <v>5</v>
      </c>
      <c r="V53" s="31">
        <f t="shared" si="5"/>
        <v>287</v>
      </c>
      <c r="W53" s="31">
        <f t="shared" si="5"/>
        <v>952</v>
      </c>
      <c r="X53" s="37"/>
      <c r="Y53" s="39"/>
      <c r="Z53" s="11"/>
    </row>
    <row r="54" spans="1:26" s="1" customFormat="1" ht="36">
      <c r="A54" s="13">
        <v>42</v>
      </c>
      <c r="B54" s="14" t="s">
        <v>147</v>
      </c>
      <c r="C54" s="14" t="s">
        <v>275</v>
      </c>
      <c r="D54" s="14" t="s">
        <v>88</v>
      </c>
      <c r="E54" s="13" t="s">
        <v>81</v>
      </c>
      <c r="F54" s="13" t="s">
        <v>82</v>
      </c>
      <c r="G54" s="14" t="s">
        <v>49</v>
      </c>
      <c r="H54" s="14" t="s">
        <v>276</v>
      </c>
      <c r="I54" s="14" t="s">
        <v>277</v>
      </c>
      <c r="J54" s="14" t="s">
        <v>278</v>
      </c>
      <c r="K54" s="14" t="s">
        <v>279</v>
      </c>
      <c r="L54" s="14" t="s">
        <v>152</v>
      </c>
      <c r="M54" s="13" t="s">
        <v>53</v>
      </c>
      <c r="N54" s="20">
        <v>35</v>
      </c>
      <c r="O54" s="24">
        <v>33</v>
      </c>
      <c r="P54" s="24">
        <v>0</v>
      </c>
      <c r="Q54" s="24">
        <v>2</v>
      </c>
      <c r="R54" s="32" t="s">
        <v>45</v>
      </c>
      <c r="S54" s="36">
        <v>234</v>
      </c>
      <c r="T54" s="36">
        <v>1323</v>
      </c>
      <c r="U54" s="36">
        <v>1</v>
      </c>
      <c r="V54" s="36">
        <v>53</v>
      </c>
      <c r="W54" s="36">
        <v>166</v>
      </c>
      <c r="X54" s="14" t="s">
        <v>128</v>
      </c>
      <c r="Y54" s="14" t="s">
        <v>153</v>
      </c>
      <c r="Z54" s="14"/>
    </row>
    <row r="55" spans="1:26" s="5" customFormat="1" ht="36">
      <c r="A55" s="13">
        <v>43</v>
      </c>
      <c r="B55" s="14" t="s">
        <v>147</v>
      </c>
      <c r="C55" s="15" t="s">
        <v>280</v>
      </c>
      <c r="D55" s="14" t="s">
        <v>88</v>
      </c>
      <c r="E55" s="13" t="s">
        <v>81</v>
      </c>
      <c r="F55" s="13" t="s">
        <v>82</v>
      </c>
      <c r="G55" s="14" t="s">
        <v>49</v>
      </c>
      <c r="H55" s="14" t="s">
        <v>281</v>
      </c>
      <c r="I55" s="14" t="s">
        <v>277</v>
      </c>
      <c r="J55" s="25" t="s">
        <v>282</v>
      </c>
      <c r="K55" s="25" t="s">
        <v>279</v>
      </c>
      <c r="L55" s="14" t="s">
        <v>152</v>
      </c>
      <c r="M55" s="13" t="s">
        <v>53</v>
      </c>
      <c r="N55" s="20">
        <v>31</v>
      </c>
      <c r="O55" s="20">
        <v>30</v>
      </c>
      <c r="P55" s="24">
        <v>0</v>
      </c>
      <c r="Q55" s="20">
        <v>1</v>
      </c>
      <c r="R55" s="32" t="s">
        <v>45</v>
      </c>
      <c r="S55" s="36" t="s">
        <v>283</v>
      </c>
      <c r="T55" s="36" t="s">
        <v>284</v>
      </c>
      <c r="U55" s="36">
        <v>1</v>
      </c>
      <c r="V55" s="36" t="s">
        <v>285</v>
      </c>
      <c r="W55" s="36" t="s">
        <v>286</v>
      </c>
      <c r="X55" s="14" t="s">
        <v>128</v>
      </c>
      <c r="Y55" s="14" t="s">
        <v>153</v>
      </c>
      <c r="Z55" s="14"/>
    </row>
    <row r="56" spans="1:26" s="1" customFormat="1" ht="72">
      <c r="A56" s="13">
        <v>44</v>
      </c>
      <c r="B56" s="15" t="s">
        <v>266</v>
      </c>
      <c r="C56" s="15" t="s">
        <v>287</v>
      </c>
      <c r="D56" s="15" t="s">
        <v>88</v>
      </c>
      <c r="E56" s="13" t="s">
        <v>81</v>
      </c>
      <c r="F56" s="13" t="s">
        <v>82</v>
      </c>
      <c r="G56" s="14" t="s">
        <v>49</v>
      </c>
      <c r="H56" s="15" t="s">
        <v>288</v>
      </c>
      <c r="I56" s="15" t="s">
        <v>289</v>
      </c>
      <c r="J56" s="15" t="s">
        <v>290</v>
      </c>
      <c r="K56" s="15" t="s">
        <v>291</v>
      </c>
      <c r="L56" s="15" t="s">
        <v>292</v>
      </c>
      <c r="M56" s="13" t="s">
        <v>53</v>
      </c>
      <c r="N56" s="24">
        <v>56</v>
      </c>
      <c r="O56" s="24">
        <v>55.9</v>
      </c>
      <c r="P56" s="24">
        <v>0</v>
      </c>
      <c r="Q56" s="24">
        <v>0.1</v>
      </c>
      <c r="R56" s="32" t="s">
        <v>45</v>
      </c>
      <c r="S56" s="36" t="s">
        <v>293</v>
      </c>
      <c r="T56" s="36" t="s">
        <v>294</v>
      </c>
      <c r="U56" s="36" t="s">
        <v>295</v>
      </c>
      <c r="V56" s="36" t="s">
        <v>296</v>
      </c>
      <c r="W56" s="36" t="s">
        <v>297</v>
      </c>
      <c r="X56" s="13" t="s">
        <v>85</v>
      </c>
      <c r="Y56" s="15" t="s">
        <v>273</v>
      </c>
      <c r="Z56" s="14"/>
    </row>
    <row r="57" spans="1:26" s="5" customFormat="1" ht="36">
      <c r="A57" s="13">
        <v>45</v>
      </c>
      <c r="B57" s="14" t="s">
        <v>266</v>
      </c>
      <c r="C57" s="15" t="s">
        <v>298</v>
      </c>
      <c r="D57" s="14" t="s">
        <v>88</v>
      </c>
      <c r="E57" s="13" t="s">
        <v>81</v>
      </c>
      <c r="F57" s="13" t="s">
        <v>82</v>
      </c>
      <c r="G57" s="14" t="s">
        <v>49</v>
      </c>
      <c r="H57" s="14" t="s">
        <v>299</v>
      </c>
      <c r="I57" s="14" t="s">
        <v>300</v>
      </c>
      <c r="J57" s="25" t="s">
        <v>301</v>
      </c>
      <c r="K57" s="25" t="s">
        <v>279</v>
      </c>
      <c r="L57" s="14" t="s">
        <v>152</v>
      </c>
      <c r="M57" s="13" t="s">
        <v>53</v>
      </c>
      <c r="N57" s="20">
        <v>19</v>
      </c>
      <c r="O57" s="20">
        <v>18</v>
      </c>
      <c r="P57" s="24">
        <v>0</v>
      </c>
      <c r="Q57" s="20">
        <v>1</v>
      </c>
      <c r="R57" s="32" t="s">
        <v>45</v>
      </c>
      <c r="S57" s="36">
        <v>39</v>
      </c>
      <c r="T57" s="36">
        <v>147</v>
      </c>
      <c r="U57" s="36">
        <v>1</v>
      </c>
      <c r="V57" s="36">
        <v>22</v>
      </c>
      <c r="W57" s="36">
        <v>75</v>
      </c>
      <c r="X57" s="14" t="s">
        <v>128</v>
      </c>
      <c r="Y57" s="14" t="s">
        <v>273</v>
      </c>
      <c r="Z57" s="14"/>
    </row>
    <row r="58" spans="1:26" s="1" customFormat="1" ht="36">
      <c r="A58" s="13">
        <v>46</v>
      </c>
      <c r="B58" s="15" t="s">
        <v>163</v>
      </c>
      <c r="C58" s="14" t="s">
        <v>169</v>
      </c>
      <c r="D58" s="14" t="s">
        <v>88</v>
      </c>
      <c r="E58" s="13" t="s">
        <v>81</v>
      </c>
      <c r="F58" s="13" t="s">
        <v>82</v>
      </c>
      <c r="G58" s="14" t="s">
        <v>49</v>
      </c>
      <c r="H58" s="14" t="s">
        <v>302</v>
      </c>
      <c r="I58" s="14" t="s">
        <v>303</v>
      </c>
      <c r="J58" s="14" t="s">
        <v>304</v>
      </c>
      <c r="K58" s="14" t="s">
        <v>305</v>
      </c>
      <c r="L58" s="14" t="s">
        <v>152</v>
      </c>
      <c r="M58" s="13" t="s">
        <v>53</v>
      </c>
      <c r="N58" s="20">
        <v>15.5</v>
      </c>
      <c r="O58" s="24">
        <v>15</v>
      </c>
      <c r="P58" s="24">
        <v>0</v>
      </c>
      <c r="Q58" s="24">
        <v>0.5</v>
      </c>
      <c r="R58" s="32" t="s">
        <v>45</v>
      </c>
      <c r="S58" s="36">
        <v>487</v>
      </c>
      <c r="T58" s="36">
        <v>1673</v>
      </c>
      <c r="U58" s="36">
        <v>1</v>
      </c>
      <c r="V58" s="36">
        <v>90</v>
      </c>
      <c r="W58" s="36">
        <v>291</v>
      </c>
      <c r="X58" s="13" t="s">
        <v>85</v>
      </c>
      <c r="Y58" s="15" t="s">
        <v>168</v>
      </c>
      <c r="Z58" s="14"/>
    </row>
    <row r="59" spans="1:26" s="1" customFormat="1" ht="36">
      <c r="A59" s="13">
        <v>47</v>
      </c>
      <c r="B59" s="14" t="s">
        <v>193</v>
      </c>
      <c r="C59" s="14" t="s">
        <v>201</v>
      </c>
      <c r="D59" s="14" t="s">
        <v>306</v>
      </c>
      <c r="E59" s="13" t="s">
        <v>81</v>
      </c>
      <c r="F59" s="13" t="s">
        <v>82</v>
      </c>
      <c r="G59" s="14" t="s">
        <v>49</v>
      </c>
      <c r="H59" s="14" t="s">
        <v>307</v>
      </c>
      <c r="I59" s="14" t="s">
        <v>308</v>
      </c>
      <c r="J59" s="25" t="s">
        <v>309</v>
      </c>
      <c r="K59" s="25" t="s">
        <v>310</v>
      </c>
      <c r="L59" s="14" t="s">
        <v>152</v>
      </c>
      <c r="M59" s="13" t="s">
        <v>53</v>
      </c>
      <c r="N59" s="20">
        <v>13.7</v>
      </c>
      <c r="O59" s="20">
        <v>13.2</v>
      </c>
      <c r="P59" s="24">
        <v>0</v>
      </c>
      <c r="Q59" s="24">
        <v>0.5</v>
      </c>
      <c r="R59" s="32" t="s">
        <v>45</v>
      </c>
      <c r="S59" s="36">
        <v>48</v>
      </c>
      <c r="T59" s="36">
        <v>136</v>
      </c>
      <c r="U59" s="36">
        <v>1</v>
      </c>
      <c r="V59" s="36">
        <v>23</v>
      </c>
      <c r="W59" s="36">
        <v>59</v>
      </c>
      <c r="X59" s="14" t="s">
        <v>128</v>
      </c>
      <c r="Y59" s="14" t="s">
        <v>200</v>
      </c>
      <c r="Z59" s="14"/>
    </row>
    <row r="60" spans="1:26" s="1" customFormat="1" ht="36">
      <c r="A60" s="13">
        <v>48</v>
      </c>
      <c r="B60" s="14" t="s">
        <v>214</v>
      </c>
      <c r="C60" s="14" t="s">
        <v>215</v>
      </c>
      <c r="D60" s="15" t="s">
        <v>47</v>
      </c>
      <c r="E60" s="13" t="s">
        <v>81</v>
      </c>
      <c r="F60" s="13" t="s">
        <v>82</v>
      </c>
      <c r="G60" s="14" t="s">
        <v>49</v>
      </c>
      <c r="H60" s="14" t="s">
        <v>311</v>
      </c>
      <c r="I60" s="13" t="s">
        <v>312</v>
      </c>
      <c r="J60" s="13" t="s">
        <v>313</v>
      </c>
      <c r="K60" s="13" t="s">
        <v>314</v>
      </c>
      <c r="L60" s="13" t="s">
        <v>315</v>
      </c>
      <c r="M60" s="13" t="s">
        <v>53</v>
      </c>
      <c r="N60" s="20">
        <v>11</v>
      </c>
      <c r="O60" s="20">
        <v>10</v>
      </c>
      <c r="P60" s="24">
        <v>0</v>
      </c>
      <c r="Q60" s="20">
        <v>1</v>
      </c>
      <c r="R60" s="32" t="s">
        <v>45</v>
      </c>
      <c r="S60" s="33">
        <v>23</v>
      </c>
      <c r="T60" s="33">
        <v>102</v>
      </c>
      <c r="U60" s="33"/>
      <c r="V60" s="33">
        <v>36</v>
      </c>
      <c r="W60" s="33">
        <v>149</v>
      </c>
      <c r="X60" s="13" t="s">
        <v>85</v>
      </c>
      <c r="Y60" s="14" t="s">
        <v>222</v>
      </c>
      <c r="Z60" s="14"/>
    </row>
    <row r="61" spans="1:26" s="1" customFormat="1" ht="36">
      <c r="A61" s="13">
        <v>49</v>
      </c>
      <c r="B61" s="13" t="s">
        <v>178</v>
      </c>
      <c r="C61" s="13" t="s">
        <v>316</v>
      </c>
      <c r="D61" s="13" t="s">
        <v>37</v>
      </c>
      <c r="E61" s="13" t="s">
        <v>81</v>
      </c>
      <c r="F61" s="13" t="s">
        <v>82</v>
      </c>
      <c r="G61" s="14" t="s">
        <v>49</v>
      </c>
      <c r="H61" s="14" t="s">
        <v>317</v>
      </c>
      <c r="I61" s="14" t="s">
        <v>318</v>
      </c>
      <c r="J61" s="14" t="s">
        <v>319</v>
      </c>
      <c r="K61" s="14" t="s">
        <v>320</v>
      </c>
      <c r="L61" s="14" t="s">
        <v>152</v>
      </c>
      <c r="M61" s="13" t="s">
        <v>53</v>
      </c>
      <c r="N61" s="20">
        <v>10</v>
      </c>
      <c r="O61" s="24">
        <v>9</v>
      </c>
      <c r="P61" s="24">
        <v>0</v>
      </c>
      <c r="Q61" s="24">
        <v>1</v>
      </c>
      <c r="R61" s="32" t="s">
        <v>45</v>
      </c>
      <c r="S61" s="36">
        <v>258</v>
      </c>
      <c r="T61" s="36">
        <v>1043</v>
      </c>
      <c r="U61" s="36"/>
      <c r="V61" s="36">
        <v>50</v>
      </c>
      <c r="W61" s="36">
        <v>166</v>
      </c>
      <c r="X61" s="13" t="s">
        <v>85</v>
      </c>
      <c r="Y61" s="13" t="s">
        <v>183</v>
      </c>
      <c r="Z61" s="14"/>
    </row>
    <row r="62" spans="1:26" s="1" customFormat="1" ht="36">
      <c r="A62" s="13">
        <v>50</v>
      </c>
      <c r="B62" s="14" t="s">
        <v>321</v>
      </c>
      <c r="C62" s="14" t="s">
        <v>322</v>
      </c>
      <c r="D62" s="14" t="s">
        <v>323</v>
      </c>
      <c r="E62" s="13" t="s">
        <v>81</v>
      </c>
      <c r="F62" s="13" t="s">
        <v>82</v>
      </c>
      <c r="G62" s="14" t="s">
        <v>49</v>
      </c>
      <c r="H62" s="14" t="s">
        <v>324</v>
      </c>
      <c r="I62" s="14" t="s">
        <v>325</v>
      </c>
      <c r="J62" s="14" t="s">
        <v>326</v>
      </c>
      <c r="K62" s="14" t="s">
        <v>327</v>
      </c>
      <c r="L62" s="14" t="s">
        <v>328</v>
      </c>
      <c r="M62" s="13" t="s">
        <v>53</v>
      </c>
      <c r="N62" s="20">
        <v>22</v>
      </c>
      <c r="O62" s="24">
        <v>20</v>
      </c>
      <c r="P62" s="24">
        <v>0</v>
      </c>
      <c r="Q62" s="24">
        <v>2</v>
      </c>
      <c r="R62" s="32" t="s">
        <v>45</v>
      </c>
      <c r="S62" s="36">
        <v>74</v>
      </c>
      <c r="T62" s="36">
        <v>270</v>
      </c>
      <c r="U62" s="36"/>
      <c r="V62" s="36">
        <v>5</v>
      </c>
      <c r="W62" s="36">
        <v>14</v>
      </c>
      <c r="X62" s="13" t="s">
        <v>85</v>
      </c>
      <c r="Y62" s="14" t="s">
        <v>329</v>
      </c>
      <c r="Z62" s="14"/>
    </row>
    <row r="63" spans="1:26" s="1" customFormat="1" ht="36">
      <c r="A63" s="13">
        <v>51</v>
      </c>
      <c r="B63" s="13" t="s">
        <v>330</v>
      </c>
      <c r="C63" s="13" t="s">
        <v>331</v>
      </c>
      <c r="D63" s="13" t="s">
        <v>37</v>
      </c>
      <c r="E63" s="13" t="s">
        <v>81</v>
      </c>
      <c r="F63" s="13" t="s">
        <v>82</v>
      </c>
      <c r="G63" s="13" t="s">
        <v>49</v>
      </c>
      <c r="H63" s="13" t="s">
        <v>332</v>
      </c>
      <c r="I63" s="13" t="s">
        <v>331</v>
      </c>
      <c r="J63" s="13" t="s">
        <v>333</v>
      </c>
      <c r="K63" s="13" t="s">
        <v>327</v>
      </c>
      <c r="L63" s="13" t="s">
        <v>334</v>
      </c>
      <c r="M63" s="13" t="s">
        <v>53</v>
      </c>
      <c r="N63" s="20">
        <v>32</v>
      </c>
      <c r="O63" s="20">
        <v>31.5</v>
      </c>
      <c r="P63" s="24">
        <v>0</v>
      </c>
      <c r="Q63" s="24">
        <v>0.5</v>
      </c>
      <c r="R63" s="32" t="s">
        <v>45</v>
      </c>
      <c r="S63" s="36">
        <v>332</v>
      </c>
      <c r="T63" s="36">
        <v>1006</v>
      </c>
      <c r="U63" s="33"/>
      <c r="V63" s="36">
        <v>8</v>
      </c>
      <c r="W63" s="33">
        <v>32</v>
      </c>
      <c r="X63" s="13" t="s">
        <v>85</v>
      </c>
      <c r="Y63" s="13" t="s">
        <v>335</v>
      </c>
      <c r="Z63" s="14"/>
    </row>
    <row r="64" spans="1:26" s="2" customFormat="1">
      <c r="A64" s="12"/>
      <c r="B64" s="11"/>
      <c r="C64" s="11"/>
      <c r="D64" s="11" t="s">
        <v>336</v>
      </c>
      <c r="E64" s="11"/>
      <c r="F64" s="12"/>
      <c r="G64" s="11"/>
      <c r="H64" s="11"/>
      <c r="I64" s="11"/>
      <c r="J64" s="11"/>
      <c r="K64" s="11"/>
      <c r="L64" s="11"/>
      <c r="M64" s="12"/>
      <c r="N64" s="19">
        <f>SUM(N65:N87)</f>
        <v>1319.46</v>
      </c>
      <c r="O64" s="19">
        <f t="shared" ref="O64:W64" si="6">SUM(O65:O87)</f>
        <v>1283.0700000000002</v>
      </c>
      <c r="P64" s="19">
        <f t="shared" si="6"/>
        <v>0</v>
      </c>
      <c r="Q64" s="19">
        <f t="shared" si="6"/>
        <v>35.89</v>
      </c>
      <c r="R64" s="19"/>
      <c r="S64" s="31">
        <f t="shared" si="6"/>
        <v>5257</v>
      </c>
      <c r="T64" s="31">
        <f t="shared" si="6"/>
        <v>18170</v>
      </c>
      <c r="U64" s="31">
        <f t="shared" si="6"/>
        <v>17</v>
      </c>
      <c r="V64" s="31">
        <f t="shared" si="6"/>
        <v>1062</v>
      </c>
      <c r="W64" s="31">
        <f t="shared" si="6"/>
        <v>3760</v>
      </c>
      <c r="X64" s="11"/>
      <c r="Y64" s="11"/>
      <c r="Z64" s="11"/>
    </row>
    <row r="65" spans="1:26" s="1" customFormat="1" ht="108">
      <c r="A65" s="13">
        <v>52</v>
      </c>
      <c r="B65" s="15" t="s">
        <v>266</v>
      </c>
      <c r="C65" s="15" t="s">
        <v>287</v>
      </c>
      <c r="D65" s="15" t="s">
        <v>88</v>
      </c>
      <c r="E65" s="13" t="s">
        <v>81</v>
      </c>
      <c r="F65" s="13" t="s">
        <v>82</v>
      </c>
      <c r="G65" s="15" t="s">
        <v>49</v>
      </c>
      <c r="H65" s="15" t="s">
        <v>337</v>
      </c>
      <c r="I65" s="15" t="s">
        <v>338</v>
      </c>
      <c r="J65" s="15" t="s">
        <v>339</v>
      </c>
      <c r="K65" s="15" t="s">
        <v>340</v>
      </c>
      <c r="L65" s="15" t="s">
        <v>341</v>
      </c>
      <c r="M65" s="13" t="s">
        <v>94</v>
      </c>
      <c r="N65" s="24">
        <v>332</v>
      </c>
      <c r="O65" s="24">
        <v>331</v>
      </c>
      <c r="P65" s="24">
        <v>0</v>
      </c>
      <c r="Q65" s="24">
        <v>1</v>
      </c>
      <c r="R65" s="32" t="s">
        <v>45</v>
      </c>
      <c r="S65" s="36">
        <v>226</v>
      </c>
      <c r="T65" s="36">
        <v>863</v>
      </c>
      <c r="U65" s="36">
        <v>1</v>
      </c>
      <c r="V65" s="36">
        <v>54</v>
      </c>
      <c r="W65" s="36">
        <v>206</v>
      </c>
      <c r="X65" s="13" t="s">
        <v>85</v>
      </c>
      <c r="Y65" s="15" t="s">
        <v>273</v>
      </c>
      <c r="Z65" s="14" t="s">
        <v>105</v>
      </c>
    </row>
    <row r="66" spans="1:26" s="1" customFormat="1" ht="96">
      <c r="A66" s="13">
        <v>53</v>
      </c>
      <c r="B66" s="15" t="s">
        <v>266</v>
      </c>
      <c r="C66" s="15" t="s">
        <v>287</v>
      </c>
      <c r="D66" s="15" t="s">
        <v>342</v>
      </c>
      <c r="E66" s="13" t="s">
        <v>81</v>
      </c>
      <c r="F66" s="13" t="s">
        <v>82</v>
      </c>
      <c r="G66" s="15" t="s">
        <v>49</v>
      </c>
      <c r="H66" s="15" t="s">
        <v>343</v>
      </c>
      <c r="I66" s="15" t="s">
        <v>344</v>
      </c>
      <c r="J66" s="15" t="s">
        <v>345</v>
      </c>
      <c r="K66" s="15" t="s">
        <v>346</v>
      </c>
      <c r="L66" s="15" t="s">
        <v>347</v>
      </c>
      <c r="M66" s="13" t="s">
        <v>94</v>
      </c>
      <c r="N66" s="24">
        <v>165.6</v>
      </c>
      <c r="O66" s="24">
        <v>164.6</v>
      </c>
      <c r="P66" s="24">
        <v>0</v>
      </c>
      <c r="Q66" s="24">
        <v>1</v>
      </c>
      <c r="R66" s="32" t="s">
        <v>45</v>
      </c>
      <c r="S66" s="36" t="s">
        <v>293</v>
      </c>
      <c r="T66" s="36">
        <v>863</v>
      </c>
      <c r="U66" s="36">
        <v>1</v>
      </c>
      <c r="V66" s="36">
        <v>54</v>
      </c>
      <c r="W66" s="36">
        <v>206</v>
      </c>
      <c r="X66" s="13" t="s">
        <v>85</v>
      </c>
      <c r="Y66" s="15" t="s">
        <v>273</v>
      </c>
      <c r="Z66" s="15" t="s">
        <v>105</v>
      </c>
    </row>
    <row r="67" spans="1:26" s="1" customFormat="1" ht="36">
      <c r="A67" s="13">
        <v>54</v>
      </c>
      <c r="B67" s="15" t="s">
        <v>193</v>
      </c>
      <c r="C67" s="15" t="s">
        <v>348</v>
      </c>
      <c r="D67" s="15" t="s">
        <v>37</v>
      </c>
      <c r="E67" s="13" t="s">
        <v>81</v>
      </c>
      <c r="F67" s="13" t="s">
        <v>82</v>
      </c>
      <c r="G67" s="15" t="s">
        <v>49</v>
      </c>
      <c r="H67" s="15" t="s">
        <v>349</v>
      </c>
      <c r="I67" s="15" t="s">
        <v>191</v>
      </c>
      <c r="J67" s="15" t="s">
        <v>350</v>
      </c>
      <c r="K67" s="15" t="s">
        <v>351</v>
      </c>
      <c r="L67" s="15" t="s">
        <v>352</v>
      </c>
      <c r="M67" s="13" t="s">
        <v>94</v>
      </c>
      <c r="N67" s="20">
        <v>23</v>
      </c>
      <c r="O67" s="24">
        <v>22.5</v>
      </c>
      <c r="P67" s="24">
        <v>0</v>
      </c>
      <c r="Q67" s="24">
        <v>0.5</v>
      </c>
      <c r="R67" s="32" t="s">
        <v>45</v>
      </c>
      <c r="S67" s="36">
        <v>137</v>
      </c>
      <c r="T67" s="36">
        <v>468</v>
      </c>
      <c r="U67" s="36">
        <v>1</v>
      </c>
      <c r="V67" s="36">
        <v>25</v>
      </c>
      <c r="W67" s="36">
        <v>67</v>
      </c>
      <c r="X67" s="13" t="s">
        <v>46</v>
      </c>
      <c r="Y67" s="38" t="s">
        <v>200</v>
      </c>
      <c r="Z67" s="14"/>
    </row>
    <row r="68" spans="1:26" s="1" customFormat="1" ht="96">
      <c r="A68" s="13">
        <v>55</v>
      </c>
      <c r="B68" s="15" t="s">
        <v>193</v>
      </c>
      <c r="C68" s="15" t="s">
        <v>348</v>
      </c>
      <c r="D68" s="15" t="s">
        <v>306</v>
      </c>
      <c r="E68" s="13" t="s">
        <v>81</v>
      </c>
      <c r="F68" s="13" t="s">
        <v>82</v>
      </c>
      <c r="G68" s="15" t="s">
        <v>49</v>
      </c>
      <c r="H68" s="15" t="s">
        <v>353</v>
      </c>
      <c r="I68" s="14" t="s">
        <v>354</v>
      </c>
      <c r="J68" s="14" t="s">
        <v>355</v>
      </c>
      <c r="K68" s="14" t="s">
        <v>101</v>
      </c>
      <c r="L68" s="14" t="s">
        <v>356</v>
      </c>
      <c r="M68" s="13" t="s">
        <v>94</v>
      </c>
      <c r="N68" s="24">
        <v>222</v>
      </c>
      <c r="O68" s="24">
        <v>220</v>
      </c>
      <c r="P68" s="24">
        <v>0</v>
      </c>
      <c r="Q68" s="24">
        <v>2</v>
      </c>
      <c r="R68" s="32" t="s">
        <v>45</v>
      </c>
      <c r="S68" s="36">
        <v>137</v>
      </c>
      <c r="T68" s="36">
        <v>468</v>
      </c>
      <c r="U68" s="36">
        <v>1</v>
      </c>
      <c r="V68" s="36">
        <v>25</v>
      </c>
      <c r="W68" s="36">
        <v>67</v>
      </c>
      <c r="X68" s="13" t="s">
        <v>46</v>
      </c>
      <c r="Y68" s="38" t="s">
        <v>200</v>
      </c>
      <c r="Z68" s="15" t="s">
        <v>105</v>
      </c>
    </row>
    <row r="69" spans="1:26" s="1" customFormat="1" ht="36">
      <c r="A69" s="13">
        <v>56</v>
      </c>
      <c r="B69" s="38" t="s">
        <v>193</v>
      </c>
      <c r="C69" s="38" t="s">
        <v>357</v>
      </c>
      <c r="D69" s="38" t="s">
        <v>37</v>
      </c>
      <c r="E69" s="13" t="s">
        <v>81</v>
      </c>
      <c r="F69" s="13" t="s">
        <v>82</v>
      </c>
      <c r="G69" s="38" t="s">
        <v>49</v>
      </c>
      <c r="H69" s="38" t="s">
        <v>358</v>
      </c>
      <c r="I69" s="38" t="s">
        <v>359</v>
      </c>
      <c r="J69" s="38" t="s">
        <v>360</v>
      </c>
      <c r="K69" s="38" t="s">
        <v>42</v>
      </c>
      <c r="L69" s="38" t="s">
        <v>361</v>
      </c>
      <c r="M69" s="13" t="s">
        <v>94</v>
      </c>
      <c r="N69" s="20">
        <v>35.799999999999997</v>
      </c>
      <c r="O69" s="41">
        <v>35</v>
      </c>
      <c r="P69" s="24">
        <v>0</v>
      </c>
      <c r="Q69" s="41">
        <v>0.3</v>
      </c>
      <c r="R69" s="32" t="s">
        <v>45</v>
      </c>
      <c r="S69" s="35">
        <v>205</v>
      </c>
      <c r="T69" s="35">
        <v>758</v>
      </c>
      <c r="U69" s="35">
        <v>1</v>
      </c>
      <c r="V69" s="35">
        <v>38</v>
      </c>
      <c r="W69" s="35">
        <v>105</v>
      </c>
      <c r="X69" s="13" t="s">
        <v>362</v>
      </c>
      <c r="Y69" s="38" t="s">
        <v>200</v>
      </c>
      <c r="Z69" s="14"/>
    </row>
    <row r="70" spans="1:26" s="1" customFormat="1" ht="36">
      <c r="A70" s="13">
        <v>57</v>
      </c>
      <c r="B70" s="38" t="s">
        <v>193</v>
      </c>
      <c r="C70" s="38" t="s">
        <v>363</v>
      </c>
      <c r="D70" s="38" t="s">
        <v>37</v>
      </c>
      <c r="E70" s="13" t="s">
        <v>81</v>
      </c>
      <c r="F70" s="13" t="s">
        <v>82</v>
      </c>
      <c r="G70" s="38" t="s">
        <v>49</v>
      </c>
      <c r="H70" s="38" t="s">
        <v>364</v>
      </c>
      <c r="I70" s="38" t="s">
        <v>365</v>
      </c>
      <c r="J70" s="38" t="s">
        <v>366</v>
      </c>
      <c r="K70" s="38" t="s">
        <v>351</v>
      </c>
      <c r="L70" s="38" t="s">
        <v>367</v>
      </c>
      <c r="M70" s="13" t="s">
        <v>94</v>
      </c>
      <c r="N70" s="20">
        <v>4.5999999999999996</v>
      </c>
      <c r="O70" s="41">
        <v>4.5</v>
      </c>
      <c r="P70" s="24">
        <v>0</v>
      </c>
      <c r="Q70" s="24">
        <v>0.1</v>
      </c>
      <c r="R70" s="32" t="s">
        <v>45</v>
      </c>
      <c r="S70" s="36">
        <v>943</v>
      </c>
      <c r="T70" s="36">
        <v>3043</v>
      </c>
      <c r="U70" s="43">
        <v>1</v>
      </c>
      <c r="V70" s="43">
        <v>198</v>
      </c>
      <c r="W70" s="36">
        <v>721</v>
      </c>
      <c r="X70" s="13" t="s">
        <v>46</v>
      </c>
      <c r="Y70" s="38" t="s">
        <v>200</v>
      </c>
      <c r="Z70" s="13"/>
    </row>
    <row r="71" spans="1:26" s="1" customFormat="1" ht="60">
      <c r="A71" s="13">
        <v>58</v>
      </c>
      <c r="B71" s="38" t="s">
        <v>193</v>
      </c>
      <c r="C71" s="38" t="s">
        <v>363</v>
      </c>
      <c r="D71" s="38" t="s">
        <v>37</v>
      </c>
      <c r="E71" s="13" t="s">
        <v>81</v>
      </c>
      <c r="F71" s="13" t="s">
        <v>82</v>
      </c>
      <c r="G71" s="38" t="s">
        <v>49</v>
      </c>
      <c r="H71" s="38" t="s">
        <v>368</v>
      </c>
      <c r="I71" s="38" t="s">
        <v>369</v>
      </c>
      <c r="J71" s="38" t="s">
        <v>370</v>
      </c>
      <c r="K71" s="38" t="s">
        <v>371</v>
      </c>
      <c r="L71" s="38" t="s">
        <v>372</v>
      </c>
      <c r="M71" s="13" t="s">
        <v>94</v>
      </c>
      <c r="N71" s="20">
        <v>44.02</v>
      </c>
      <c r="O71" s="41">
        <v>43.52</v>
      </c>
      <c r="P71" s="24">
        <v>0</v>
      </c>
      <c r="Q71" s="24">
        <v>0.5</v>
      </c>
      <c r="R71" s="32" t="s">
        <v>45</v>
      </c>
      <c r="S71" s="36">
        <v>943</v>
      </c>
      <c r="T71" s="36">
        <v>3043</v>
      </c>
      <c r="U71" s="43">
        <v>1</v>
      </c>
      <c r="V71" s="43">
        <v>198</v>
      </c>
      <c r="W71" s="36">
        <v>721</v>
      </c>
      <c r="X71" s="13" t="s">
        <v>46</v>
      </c>
      <c r="Y71" s="38" t="s">
        <v>200</v>
      </c>
      <c r="Z71" s="13"/>
    </row>
    <row r="72" spans="1:26" s="1" customFormat="1" ht="36">
      <c r="A72" s="13">
        <v>59</v>
      </c>
      <c r="B72" s="13" t="s">
        <v>193</v>
      </c>
      <c r="C72" s="13" t="s">
        <v>363</v>
      </c>
      <c r="D72" s="13" t="s">
        <v>342</v>
      </c>
      <c r="E72" s="15" t="s">
        <v>81</v>
      </c>
      <c r="F72" s="15" t="s">
        <v>82</v>
      </c>
      <c r="G72" s="13" t="s">
        <v>49</v>
      </c>
      <c r="H72" s="14" t="s">
        <v>373</v>
      </c>
      <c r="I72" s="13" t="s">
        <v>374</v>
      </c>
      <c r="J72" s="13" t="s">
        <v>375</v>
      </c>
      <c r="K72" s="13" t="s">
        <v>376</v>
      </c>
      <c r="L72" s="13" t="s">
        <v>377</v>
      </c>
      <c r="M72" s="13" t="s">
        <v>94</v>
      </c>
      <c r="N72" s="20">
        <v>18.5</v>
      </c>
      <c r="O72" s="20">
        <v>18</v>
      </c>
      <c r="P72" s="24">
        <v>0</v>
      </c>
      <c r="Q72" s="20">
        <v>0.5</v>
      </c>
      <c r="R72" s="32" t="s">
        <v>45</v>
      </c>
      <c r="S72" s="33">
        <v>65</v>
      </c>
      <c r="T72" s="33">
        <v>245</v>
      </c>
      <c r="U72" s="33">
        <v>1</v>
      </c>
      <c r="V72" s="33">
        <v>21</v>
      </c>
      <c r="W72" s="33">
        <v>75</v>
      </c>
      <c r="X72" s="13" t="s">
        <v>362</v>
      </c>
      <c r="Y72" s="38" t="s">
        <v>200</v>
      </c>
      <c r="Z72" s="13"/>
    </row>
    <row r="73" spans="1:26" s="5" customFormat="1" ht="36">
      <c r="A73" s="13">
        <v>60</v>
      </c>
      <c r="B73" s="14" t="s">
        <v>193</v>
      </c>
      <c r="C73" s="15" t="s">
        <v>201</v>
      </c>
      <c r="D73" s="14" t="s">
        <v>37</v>
      </c>
      <c r="E73" s="13" t="s">
        <v>81</v>
      </c>
      <c r="F73" s="13" t="s">
        <v>82</v>
      </c>
      <c r="G73" s="14" t="s">
        <v>49</v>
      </c>
      <c r="H73" s="14" t="s">
        <v>378</v>
      </c>
      <c r="I73" s="14" t="s">
        <v>379</v>
      </c>
      <c r="J73" s="25" t="s">
        <v>380</v>
      </c>
      <c r="K73" s="14" t="s">
        <v>381</v>
      </c>
      <c r="L73" s="14" t="s">
        <v>93</v>
      </c>
      <c r="M73" s="13" t="s">
        <v>94</v>
      </c>
      <c r="N73" s="20">
        <v>25</v>
      </c>
      <c r="O73" s="20">
        <v>10</v>
      </c>
      <c r="P73" s="24">
        <v>0</v>
      </c>
      <c r="Q73" s="20">
        <v>15</v>
      </c>
      <c r="R73" s="32" t="s">
        <v>45</v>
      </c>
      <c r="S73" s="36" t="s">
        <v>382</v>
      </c>
      <c r="T73" s="36" t="s">
        <v>383</v>
      </c>
      <c r="U73" s="36">
        <v>1</v>
      </c>
      <c r="V73" s="36" t="s">
        <v>384</v>
      </c>
      <c r="W73" s="36" t="s">
        <v>385</v>
      </c>
      <c r="X73" s="14" t="s">
        <v>128</v>
      </c>
      <c r="Y73" s="14" t="s">
        <v>200</v>
      </c>
      <c r="Z73" s="14"/>
    </row>
    <row r="74" spans="1:26" s="5" customFormat="1" ht="60">
      <c r="A74" s="13">
        <v>61</v>
      </c>
      <c r="B74" s="40" t="s">
        <v>193</v>
      </c>
      <c r="C74" s="40" t="s">
        <v>201</v>
      </c>
      <c r="D74" s="14" t="s">
        <v>37</v>
      </c>
      <c r="E74" s="13" t="s">
        <v>81</v>
      </c>
      <c r="F74" s="13" t="s">
        <v>82</v>
      </c>
      <c r="G74" s="14" t="s">
        <v>49</v>
      </c>
      <c r="H74" s="14" t="s">
        <v>386</v>
      </c>
      <c r="I74" s="14" t="s">
        <v>387</v>
      </c>
      <c r="J74" s="40" t="s">
        <v>388</v>
      </c>
      <c r="K74" s="14" t="s">
        <v>389</v>
      </c>
      <c r="L74" s="14" t="s">
        <v>390</v>
      </c>
      <c r="M74" s="13" t="s">
        <v>94</v>
      </c>
      <c r="N74" s="24">
        <v>46</v>
      </c>
      <c r="O74" s="24">
        <v>45</v>
      </c>
      <c r="P74" s="24">
        <v>0</v>
      </c>
      <c r="Q74" s="20">
        <v>1</v>
      </c>
      <c r="R74" s="32" t="s">
        <v>45</v>
      </c>
      <c r="S74" s="36" t="s">
        <v>382</v>
      </c>
      <c r="T74" s="36" t="s">
        <v>383</v>
      </c>
      <c r="U74" s="36">
        <v>1</v>
      </c>
      <c r="V74" s="36" t="s">
        <v>384</v>
      </c>
      <c r="W74" s="36" t="s">
        <v>385</v>
      </c>
      <c r="X74" s="13" t="s">
        <v>46</v>
      </c>
      <c r="Y74" s="38" t="s">
        <v>200</v>
      </c>
      <c r="Z74" s="14"/>
    </row>
    <row r="75" spans="1:26" s="1" customFormat="1" ht="36">
      <c r="A75" s="13">
        <v>62</v>
      </c>
      <c r="B75" s="14" t="s">
        <v>193</v>
      </c>
      <c r="C75" s="14" t="s">
        <v>391</v>
      </c>
      <c r="D75" s="14" t="s">
        <v>342</v>
      </c>
      <c r="E75" s="15" t="s">
        <v>81</v>
      </c>
      <c r="F75" s="15" t="s">
        <v>82</v>
      </c>
      <c r="G75" s="15" t="s">
        <v>49</v>
      </c>
      <c r="H75" s="14" t="s">
        <v>392</v>
      </c>
      <c r="I75" s="14" t="s">
        <v>393</v>
      </c>
      <c r="J75" s="42" t="s">
        <v>394</v>
      </c>
      <c r="K75" s="14" t="s">
        <v>376</v>
      </c>
      <c r="L75" s="14" t="s">
        <v>395</v>
      </c>
      <c r="M75" s="13" t="s">
        <v>94</v>
      </c>
      <c r="N75" s="20">
        <v>65.3</v>
      </c>
      <c r="O75" s="24">
        <v>65</v>
      </c>
      <c r="P75" s="24">
        <v>0</v>
      </c>
      <c r="Q75" s="24">
        <v>0.3</v>
      </c>
      <c r="R75" s="32" t="s">
        <v>45</v>
      </c>
      <c r="S75" s="36">
        <v>109</v>
      </c>
      <c r="T75" s="36">
        <v>234</v>
      </c>
      <c r="U75" s="36">
        <v>1</v>
      </c>
      <c r="V75" s="36">
        <v>13</v>
      </c>
      <c r="W75" s="36">
        <v>43</v>
      </c>
      <c r="X75" s="13" t="s">
        <v>362</v>
      </c>
      <c r="Y75" s="38" t="s">
        <v>200</v>
      </c>
      <c r="Z75" s="13"/>
    </row>
    <row r="76" spans="1:26" s="1" customFormat="1" ht="36">
      <c r="A76" s="13">
        <v>91</v>
      </c>
      <c r="B76" s="14" t="s">
        <v>193</v>
      </c>
      <c r="C76" s="14" t="s">
        <v>348</v>
      </c>
      <c r="D76" s="14" t="s">
        <v>342</v>
      </c>
      <c r="E76" s="15" t="s">
        <v>81</v>
      </c>
      <c r="F76" s="15" t="s">
        <v>82</v>
      </c>
      <c r="G76" s="15" t="s">
        <v>49</v>
      </c>
      <c r="H76" s="14" t="s">
        <v>396</v>
      </c>
      <c r="I76" s="14" t="s">
        <v>397</v>
      </c>
      <c r="J76" s="14" t="s">
        <v>398</v>
      </c>
      <c r="K76" s="14" t="s">
        <v>399</v>
      </c>
      <c r="L76" s="14" t="s">
        <v>400</v>
      </c>
      <c r="M76" s="13" t="s">
        <v>401</v>
      </c>
      <c r="N76" s="20">
        <v>35.54</v>
      </c>
      <c r="O76" s="24">
        <v>35.24</v>
      </c>
      <c r="P76" s="20">
        <v>0</v>
      </c>
      <c r="Q76" s="24">
        <v>0.3</v>
      </c>
      <c r="R76" s="32" t="s">
        <v>45</v>
      </c>
      <c r="S76" s="36">
        <v>80</v>
      </c>
      <c r="T76" s="36">
        <v>290</v>
      </c>
      <c r="U76" s="36"/>
      <c r="V76" s="36">
        <v>9</v>
      </c>
      <c r="W76" s="36">
        <v>34</v>
      </c>
      <c r="X76" s="13" t="s">
        <v>362</v>
      </c>
      <c r="Y76" s="38" t="s">
        <v>200</v>
      </c>
      <c r="Z76" s="13"/>
    </row>
    <row r="77" spans="1:26" s="1" customFormat="1" ht="48">
      <c r="A77" s="13">
        <v>63</v>
      </c>
      <c r="B77" s="14" t="s">
        <v>86</v>
      </c>
      <c r="C77" s="13" t="s">
        <v>87</v>
      </c>
      <c r="D77" s="14" t="s">
        <v>37</v>
      </c>
      <c r="E77" s="13" t="s">
        <v>81</v>
      </c>
      <c r="F77" s="13" t="s">
        <v>82</v>
      </c>
      <c r="G77" s="13" t="s">
        <v>49</v>
      </c>
      <c r="H77" s="13" t="s">
        <v>402</v>
      </c>
      <c r="I77" s="13" t="s">
        <v>403</v>
      </c>
      <c r="J77" s="13" t="s">
        <v>404</v>
      </c>
      <c r="K77" s="13" t="s">
        <v>405</v>
      </c>
      <c r="L77" s="13" t="s">
        <v>406</v>
      </c>
      <c r="M77" s="13" t="s">
        <v>94</v>
      </c>
      <c r="N77" s="20">
        <v>11</v>
      </c>
      <c r="O77" s="20">
        <v>10</v>
      </c>
      <c r="P77" s="24">
        <v>0</v>
      </c>
      <c r="Q77" s="20">
        <v>1</v>
      </c>
      <c r="R77" s="32" t="s">
        <v>45</v>
      </c>
      <c r="S77" s="36">
        <v>449</v>
      </c>
      <c r="T77" s="36">
        <v>1667</v>
      </c>
      <c r="U77" s="33"/>
      <c r="V77" s="36">
        <v>10</v>
      </c>
      <c r="W77" s="36">
        <v>35</v>
      </c>
      <c r="X77" s="13" t="s">
        <v>46</v>
      </c>
      <c r="Y77" s="14" t="s">
        <v>104</v>
      </c>
      <c r="Z77" s="14"/>
    </row>
    <row r="78" spans="1:26" s="1" customFormat="1" ht="36">
      <c r="A78" s="13">
        <v>64</v>
      </c>
      <c r="B78" s="14" t="s">
        <v>86</v>
      </c>
      <c r="C78" s="14" t="s">
        <v>87</v>
      </c>
      <c r="D78" s="14" t="s">
        <v>37</v>
      </c>
      <c r="E78" s="13" t="s">
        <v>81</v>
      </c>
      <c r="F78" s="13" t="s">
        <v>82</v>
      </c>
      <c r="G78" s="14" t="s">
        <v>49</v>
      </c>
      <c r="H78" s="14" t="s">
        <v>407</v>
      </c>
      <c r="I78" s="14" t="s">
        <v>408</v>
      </c>
      <c r="J78" s="14" t="s">
        <v>409</v>
      </c>
      <c r="K78" s="14" t="s">
        <v>410</v>
      </c>
      <c r="L78" s="14" t="s">
        <v>411</v>
      </c>
      <c r="M78" s="13" t="s">
        <v>94</v>
      </c>
      <c r="N78" s="20">
        <v>55</v>
      </c>
      <c r="O78" s="24">
        <v>50</v>
      </c>
      <c r="P78" s="24">
        <v>0</v>
      </c>
      <c r="Q78" s="24">
        <v>5</v>
      </c>
      <c r="R78" s="32" t="s">
        <v>45</v>
      </c>
      <c r="S78" s="36">
        <v>449</v>
      </c>
      <c r="T78" s="36">
        <v>1667</v>
      </c>
      <c r="U78" s="36"/>
      <c r="V78" s="36">
        <v>10</v>
      </c>
      <c r="W78" s="36">
        <v>35</v>
      </c>
      <c r="X78" s="13" t="s">
        <v>46</v>
      </c>
      <c r="Y78" s="14" t="s">
        <v>104</v>
      </c>
      <c r="Z78" s="14"/>
    </row>
    <row r="79" spans="1:26" s="1" customFormat="1" ht="36">
      <c r="A79" s="13">
        <v>65</v>
      </c>
      <c r="B79" s="14" t="s">
        <v>86</v>
      </c>
      <c r="C79" s="14" t="s">
        <v>117</v>
      </c>
      <c r="D79" s="14" t="s">
        <v>37</v>
      </c>
      <c r="E79" s="15" t="s">
        <v>81</v>
      </c>
      <c r="F79" s="15" t="s">
        <v>82</v>
      </c>
      <c r="G79" s="13" t="s">
        <v>49</v>
      </c>
      <c r="H79" s="14" t="s">
        <v>412</v>
      </c>
      <c r="I79" s="13" t="s">
        <v>413</v>
      </c>
      <c r="J79" s="13" t="s">
        <v>414</v>
      </c>
      <c r="K79" s="14" t="s">
        <v>415</v>
      </c>
      <c r="L79" s="13" t="s">
        <v>416</v>
      </c>
      <c r="M79" s="13" t="s">
        <v>94</v>
      </c>
      <c r="N79" s="20">
        <v>12</v>
      </c>
      <c r="O79" s="20">
        <v>11.45</v>
      </c>
      <c r="P79" s="24">
        <v>0</v>
      </c>
      <c r="Q79" s="20">
        <v>0.55000000000000004</v>
      </c>
      <c r="R79" s="32" t="s">
        <v>45</v>
      </c>
      <c r="S79" s="33">
        <v>65</v>
      </c>
      <c r="T79" s="33">
        <v>195</v>
      </c>
      <c r="U79" s="33"/>
      <c r="V79" s="33">
        <v>5</v>
      </c>
      <c r="W79" s="33">
        <v>17</v>
      </c>
      <c r="X79" s="13" t="s">
        <v>362</v>
      </c>
      <c r="Y79" s="14" t="s">
        <v>104</v>
      </c>
      <c r="Z79" s="13"/>
    </row>
    <row r="80" spans="1:26" s="1" customFormat="1" ht="48">
      <c r="A80" s="13">
        <v>68</v>
      </c>
      <c r="B80" s="13" t="s">
        <v>178</v>
      </c>
      <c r="C80" s="13" t="s">
        <v>179</v>
      </c>
      <c r="D80" s="13" t="s">
        <v>37</v>
      </c>
      <c r="E80" s="13" t="s">
        <v>81</v>
      </c>
      <c r="F80" s="13" t="s">
        <v>82</v>
      </c>
      <c r="G80" s="14" t="s">
        <v>123</v>
      </c>
      <c r="H80" s="13" t="s">
        <v>417</v>
      </c>
      <c r="I80" s="13" t="s">
        <v>418</v>
      </c>
      <c r="J80" s="14" t="s">
        <v>419</v>
      </c>
      <c r="K80" s="15" t="s">
        <v>42</v>
      </c>
      <c r="L80" s="13" t="s">
        <v>327</v>
      </c>
      <c r="M80" s="13" t="s">
        <v>94</v>
      </c>
      <c r="N80" s="20">
        <v>52.5</v>
      </c>
      <c r="O80" s="20">
        <v>50</v>
      </c>
      <c r="P80" s="24">
        <v>0</v>
      </c>
      <c r="Q80" s="20">
        <v>2.5</v>
      </c>
      <c r="R80" s="32" t="s">
        <v>45</v>
      </c>
      <c r="S80" s="33">
        <v>410</v>
      </c>
      <c r="T80" s="33">
        <v>1350</v>
      </c>
      <c r="U80" s="33">
        <v>1</v>
      </c>
      <c r="V80" s="33">
        <v>94</v>
      </c>
      <c r="W80" s="33">
        <v>328</v>
      </c>
      <c r="X80" s="13" t="s">
        <v>85</v>
      </c>
      <c r="Y80" s="13" t="s">
        <v>183</v>
      </c>
      <c r="Z80" s="14"/>
    </row>
    <row r="81" spans="1:26" s="1" customFormat="1" ht="36">
      <c r="A81" s="13">
        <v>69</v>
      </c>
      <c r="B81" s="13" t="s">
        <v>178</v>
      </c>
      <c r="C81" s="13" t="s">
        <v>420</v>
      </c>
      <c r="D81" s="13" t="s">
        <v>37</v>
      </c>
      <c r="E81" s="15" t="s">
        <v>81</v>
      </c>
      <c r="F81" s="15" t="s">
        <v>82</v>
      </c>
      <c r="G81" s="13" t="s">
        <v>49</v>
      </c>
      <c r="H81" s="13" t="s">
        <v>421</v>
      </c>
      <c r="I81" s="13" t="s">
        <v>422</v>
      </c>
      <c r="J81" s="13" t="s">
        <v>423</v>
      </c>
      <c r="K81" s="13" t="s">
        <v>424</v>
      </c>
      <c r="L81" s="13" t="s">
        <v>425</v>
      </c>
      <c r="M81" s="13" t="s">
        <v>94</v>
      </c>
      <c r="N81" s="20">
        <v>34.200000000000003</v>
      </c>
      <c r="O81" s="20">
        <v>33.200000000000003</v>
      </c>
      <c r="P81" s="24">
        <v>0</v>
      </c>
      <c r="Q81" s="20">
        <v>1</v>
      </c>
      <c r="R81" s="32" t="s">
        <v>45</v>
      </c>
      <c r="S81" s="33">
        <v>13</v>
      </c>
      <c r="T81" s="33">
        <v>42</v>
      </c>
      <c r="U81" s="33">
        <v>1</v>
      </c>
      <c r="V81" s="33">
        <v>2</v>
      </c>
      <c r="W81" s="33">
        <v>3</v>
      </c>
      <c r="X81" s="13" t="s">
        <v>362</v>
      </c>
      <c r="Y81" s="13" t="s">
        <v>178</v>
      </c>
      <c r="Z81" s="13"/>
    </row>
    <row r="82" spans="1:26" s="1" customFormat="1" ht="48">
      <c r="A82" s="13">
        <v>89</v>
      </c>
      <c r="B82" s="13" t="s">
        <v>178</v>
      </c>
      <c r="C82" s="13" t="s">
        <v>184</v>
      </c>
      <c r="D82" s="13" t="s">
        <v>37</v>
      </c>
      <c r="E82" s="15" t="s">
        <v>81</v>
      </c>
      <c r="F82" s="15" t="s">
        <v>82</v>
      </c>
      <c r="G82" s="13" t="s">
        <v>49</v>
      </c>
      <c r="H82" s="14" t="s">
        <v>426</v>
      </c>
      <c r="I82" s="13" t="s">
        <v>184</v>
      </c>
      <c r="J82" s="13" t="s">
        <v>427</v>
      </c>
      <c r="K82" s="13" t="s">
        <v>376</v>
      </c>
      <c r="L82" s="13" t="s">
        <v>428</v>
      </c>
      <c r="M82" s="13" t="s">
        <v>401</v>
      </c>
      <c r="N82" s="20">
        <v>22.2</v>
      </c>
      <c r="O82" s="20">
        <v>21.36</v>
      </c>
      <c r="P82" s="20">
        <v>0</v>
      </c>
      <c r="Q82" s="20">
        <v>0.84</v>
      </c>
      <c r="R82" s="32" t="s">
        <v>45</v>
      </c>
      <c r="S82" s="33">
        <v>412</v>
      </c>
      <c r="T82" s="33">
        <v>1472</v>
      </c>
      <c r="U82" s="33">
        <v>2</v>
      </c>
      <c r="V82" s="33">
        <v>130</v>
      </c>
      <c r="W82" s="33">
        <v>411</v>
      </c>
      <c r="X82" s="13" t="s">
        <v>362</v>
      </c>
      <c r="Y82" s="13" t="s">
        <v>183</v>
      </c>
      <c r="Z82" s="13"/>
    </row>
    <row r="83" spans="1:26" s="1" customFormat="1" ht="36">
      <c r="A83" s="13">
        <v>70</v>
      </c>
      <c r="B83" s="14" t="s">
        <v>229</v>
      </c>
      <c r="C83" s="14" t="s">
        <v>429</v>
      </c>
      <c r="D83" s="14" t="s">
        <v>37</v>
      </c>
      <c r="E83" s="13" t="s">
        <v>81</v>
      </c>
      <c r="F83" s="13" t="s">
        <v>82</v>
      </c>
      <c r="G83" s="13" t="s">
        <v>49</v>
      </c>
      <c r="H83" s="13" t="s">
        <v>430</v>
      </c>
      <c r="I83" s="13" t="s">
        <v>431</v>
      </c>
      <c r="J83" s="13" t="s">
        <v>432</v>
      </c>
      <c r="K83" s="13" t="s">
        <v>433</v>
      </c>
      <c r="L83" s="13" t="s">
        <v>434</v>
      </c>
      <c r="M83" s="13" t="s">
        <v>94</v>
      </c>
      <c r="N83" s="20">
        <v>20</v>
      </c>
      <c r="O83" s="20">
        <v>19.5</v>
      </c>
      <c r="P83" s="24">
        <v>0</v>
      </c>
      <c r="Q83" s="20">
        <v>0.5</v>
      </c>
      <c r="R83" s="32" t="s">
        <v>45</v>
      </c>
      <c r="S83" s="33">
        <v>120</v>
      </c>
      <c r="T83" s="33">
        <v>183</v>
      </c>
      <c r="U83" s="33"/>
      <c r="V83" s="33">
        <v>43</v>
      </c>
      <c r="W83" s="33">
        <v>172</v>
      </c>
      <c r="X83" s="13" t="s">
        <v>46</v>
      </c>
      <c r="Y83" s="14" t="s">
        <v>435</v>
      </c>
      <c r="Z83" s="13"/>
    </row>
    <row r="84" spans="1:26" s="1" customFormat="1" ht="36">
      <c r="A84" s="13">
        <v>71</v>
      </c>
      <c r="B84" s="13" t="s">
        <v>229</v>
      </c>
      <c r="C84" s="13" t="s">
        <v>436</v>
      </c>
      <c r="D84" s="13" t="s">
        <v>37</v>
      </c>
      <c r="E84" s="13" t="s">
        <v>81</v>
      </c>
      <c r="F84" s="13" t="s">
        <v>82</v>
      </c>
      <c r="G84" s="13" t="s">
        <v>437</v>
      </c>
      <c r="H84" s="14" t="s">
        <v>438</v>
      </c>
      <c r="I84" s="13" t="s">
        <v>439</v>
      </c>
      <c r="J84" s="13" t="s">
        <v>440</v>
      </c>
      <c r="K84" s="13" t="s">
        <v>441</v>
      </c>
      <c r="L84" s="13" t="s">
        <v>442</v>
      </c>
      <c r="M84" s="13" t="s">
        <v>94</v>
      </c>
      <c r="N84" s="20">
        <v>30</v>
      </c>
      <c r="O84" s="20">
        <v>29.5</v>
      </c>
      <c r="P84" s="24">
        <v>0</v>
      </c>
      <c r="Q84" s="20">
        <v>0.5</v>
      </c>
      <c r="R84" s="32" t="s">
        <v>45</v>
      </c>
      <c r="S84" s="33">
        <v>112</v>
      </c>
      <c r="T84" s="33">
        <v>402</v>
      </c>
      <c r="U84" s="33">
        <v>1</v>
      </c>
      <c r="V84" s="33">
        <v>31</v>
      </c>
      <c r="W84" s="33">
        <v>139</v>
      </c>
      <c r="X84" s="13" t="s">
        <v>362</v>
      </c>
      <c r="Y84" s="13" t="s">
        <v>265</v>
      </c>
      <c r="Z84" s="13"/>
    </row>
    <row r="85" spans="1:26" s="1" customFormat="1" ht="36">
      <c r="A85" s="13">
        <v>102</v>
      </c>
      <c r="B85" s="13" t="s">
        <v>214</v>
      </c>
      <c r="C85" s="13" t="s">
        <v>215</v>
      </c>
      <c r="D85" s="13" t="s">
        <v>342</v>
      </c>
      <c r="E85" s="15" t="s">
        <v>81</v>
      </c>
      <c r="F85" s="15" t="s">
        <v>82</v>
      </c>
      <c r="G85" s="15" t="s">
        <v>49</v>
      </c>
      <c r="H85" s="14" t="s">
        <v>443</v>
      </c>
      <c r="I85" s="42" t="s">
        <v>444</v>
      </c>
      <c r="J85" s="42" t="s">
        <v>445</v>
      </c>
      <c r="K85" s="14" t="s">
        <v>446</v>
      </c>
      <c r="L85" s="14" t="s">
        <v>447</v>
      </c>
      <c r="M85" s="13" t="s">
        <v>401</v>
      </c>
      <c r="N85" s="20">
        <v>20.5</v>
      </c>
      <c r="O85" s="20">
        <v>20</v>
      </c>
      <c r="P85" s="20">
        <v>0</v>
      </c>
      <c r="Q85" s="20">
        <v>0.5</v>
      </c>
      <c r="R85" s="32" t="s">
        <v>45</v>
      </c>
      <c r="S85" s="33">
        <v>129</v>
      </c>
      <c r="T85" s="33" t="s">
        <v>219</v>
      </c>
      <c r="U85" s="33"/>
      <c r="V85" s="33" t="s">
        <v>220</v>
      </c>
      <c r="W85" s="33" t="s">
        <v>221</v>
      </c>
      <c r="X85" s="13" t="s">
        <v>362</v>
      </c>
      <c r="Y85" s="14" t="s">
        <v>448</v>
      </c>
      <c r="Z85" s="13"/>
    </row>
    <row r="86" spans="1:26" s="1" customFormat="1" ht="72">
      <c r="A86" s="13">
        <v>104</v>
      </c>
      <c r="B86" s="13" t="s">
        <v>214</v>
      </c>
      <c r="C86" s="13" t="s">
        <v>449</v>
      </c>
      <c r="D86" s="13" t="s">
        <v>342</v>
      </c>
      <c r="E86" s="15" t="s">
        <v>81</v>
      </c>
      <c r="F86" s="15" t="s">
        <v>82</v>
      </c>
      <c r="G86" s="15" t="s">
        <v>49</v>
      </c>
      <c r="H86" s="14" t="s">
        <v>450</v>
      </c>
      <c r="I86" s="13" t="s">
        <v>451</v>
      </c>
      <c r="J86" s="13" t="s">
        <v>452</v>
      </c>
      <c r="K86" s="13" t="s">
        <v>453</v>
      </c>
      <c r="L86" s="13" t="s">
        <v>454</v>
      </c>
      <c r="M86" s="13" t="s">
        <v>401</v>
      </c>
      <c r="N86" s="20">
        <v>35.5</v>
      </c>
      <c r="O86" s="20">
        <v>35</v>
      </c>
      <c r="P86" s="20">
        <v>0</v>
      </c>
      <c r="Q86" s="20">
        <v>0.5</v>
      </c>
      <c r="R86" s="32" t="s">
        <v>45</v>
      </c>
      <c r="S86" s="33">
        <v>253</v>
      </c>
      <c r="T86" s="33">
        <v>917</v>
      </c>
      <c r="U86" s="33">
        <v>1</v>
      </c>
      <c r="V86" s="33">
        <v>90</v>
      </c>
      <c r="W86" s="33">
        <v>330</v>
      </c>
      <c r="X86" s="13" t="s">
        <v>362</v>
      </c>
      <c r="Y86" s="13" t="s">
        <v>448</v>
      </c>
      <c r="Z86" s="13"/>
    </row>
    <row r="87" spans="1:26" s="1" customFormat="1" ht="48">
      <c r="A87" s="13">
        <v>72</v>
      </c>
      <c r="B87" s="14" t="s">
        <v>214</v>
      </c>
      <c r="C87" s="14" t="s">
        <v>455</v>
      </c>
      <c r="D87" s="14" t="s">
        <v>37</v>
      </c>
      <c r="E87" s="13" t="s">
        <v>81</v>
      </c>
      <c r="F87" s="13" t="s">
        <v>82</v>
      </c>
      <c r="G87" s="14" t="s">
        <v>49</v>
      </c>
      <c r="H87" s="14" t="s">
        <v>456</v>
      </c>
      <c r="I87" s="14" t="s">
        <v>457</v>
      </c>
      <c r="J87" s="14" t="s">
        <v>458</v>
      </c>
      <c r="K87" s="14" t="s">
        <v>459</v>
      </c>
      <c r="L87" s="16" t="s">
        <v>460</v>
      </c>
      <c r="M87" s="13" t="s">
        <v>94</v>
      </c>
      <c r="N87" s="20">
        <v>9.1999999999999993</v>
      </c>
      <c r="O87" s="24">
        <v>8.6999999999999993</v>
      </c>
      <c r="P87" s="24">
        <v>0</v>
      </c>
      <c r="Q87" s="24">
        <v>0.5</v>
      </c>
      <c r="R87" s="32" t="s">
        <v>45</v>
      </c>
      <c r="S87" s="36" t="s">
        <v>461</v>
      </c>
      <c r="T87" s="36" t="s">
        <v>462</v>
      </c>
      <c r="U87" s="36"/>
      <c r="V87" s="36">
        <v>12</v>
      </c>
      <c r="W87" s="36">
        <v>45</v>
      </c>
      <c r="X87" s="13" t="s">
        <v>46</v>
      </c>
      <c r="Y87" s="14" t="s">
        <v>222</v>
      </c>
      <c r="Z87" s="13"/>
    </row>
    <row r="88" spans="1:26" s="2" customFormat="1" ht="24">
      <c r="A88" s="12"/>
      <c r="B88" s="12"/>
      <c r="C88" s="12"/>
      <c r="D88" s="12" t="s">
        <v>463</v>
      </c>
      <c r="E88" s="12"/>
      <c r="F88" s="12"/>
      <c r="G88" s="12"/>
      <c r="H88" s="12"/>
      <c r="I88" s="12"/>
      <c r="J88" s="12"/>
      <c r="K88" s="12"/>
      <c r="L88" s="12"/>
      <c r="M88" s="12"/>
      <c r="N88" s="19">
        <f>N89+N105+N128</f>
        <v>1260.29</v>
      </c>
      <c r="O88" s="19">
        <f t="shared" ref="O88:W88" si="7">O89+O105+O128</f>
        <v>1213.6500000000001</v>
      </c>
      <c r="P88" s="19">
        <f t="shared" si="7"/>
        <v>0</v>
      </c>
      <c r="Q88" s="19">
        <f t="shared" si="7"/>
        <v>47.510000000000005</v>
      </c>
      <c r="R88" s="19"/>
      <c r="S88" s="31">
        <f t="shared" si="7"/>
        <v>9269</v>
      </c>
      <c r="T88" s="31">
        <f t="shared" si="7"/>
        <v>34295</v>
      </c>
      <c r="U88" s="31">
        <f t="shared" si="7"/>
        <v>25</v>
      </c>
      <c r="V88" s="31">
        <f t="shared" si="7"/>
        <v>1548</v>
      </c>
      <c r="W88" s="31">
        <f t="shared" si="7"/>
        <v>5344</v>
      </c>
      <c r="X88" s="12"/>
      <c r="Y88" s="12"/>
      <c r="Z88" s="12"/>
    </row>
    <row r="89" spans="1:26" s="2" customFormat="1" ht="24">
      <c r="A89" s="12"/>
      <c r="B89" s="12"/>
      <c r="C89" s="12"/>
      <c r="D89" s="12" t="s">
        <v>464</v>
      </c>
      <c r="E89" s="12"/>
      <c r="F89" s="12"/>
      <c r="G89" s="12"/>
      <c r="H89" s="12"/>
      <c r="I89" s="12"/>
      <c r="J89" s="12"/>
      <c r="K89" s="12"/>
      <c r="L89" s="12"/>
      <c r="M89" s="12"/>
      <c r="N89" s="19">
        <f>SUM(N90:N104)</f>
        <v>315.19</v>
      </c>
      <c r="O89" s="19">
        <f t="shared" ref="O89:W89" si="8">SUM(O90:O104)</f>
        <v>291.3</v>
      </c>
      <c r="P89" s="19">
        <f t="shared" si="8"/>
        <v>0</v>
      </c>
      <c r="Q89" s="19">
        <f t="shared" si="8"/>
        <v>23.29</v>
      </c>
      <c r="R89" s="19"/>
      <c r="S89" s="31">
        <f t="shared" si="8"/>
        <v>3769</v>
      </c>
      <c r="T89" s="31">
        <f t="shared" si="8"/>
        <v>13993</v>
      </c>
      <c r="U89" s="31">
        <f t="shared" si="8"/>
        <v>8</v>
      </c>
      <c r="V89" s="31">
        <f t="shared" si="8"/>
        <v>483</v>
      </c>
      <c r="W89" s="31">
        <f t="shared" si="8"/>
        <v>1536</v>
      </c>
      <c r="X89" s="12"/>
      <c r="Y89" s="12"/>
      <c r="Z89" s="12"/>
    </row>
    <row r="90" spans="1:26" s="1" customFormat="1" ht="36">
      <c r="A90" s="13">
        <v>73</v>
      </c>
      <c r="B90" s="15" t="s">
        <v>86</v>
      </c>
      <c r="C90" s="15" t="s">
        <v>465</v>
      </c>
      <c r="D90" s="15" t="s">
        <v>323</v>
      </c>
      <c r="E90" s="15" t="s">
        <v>466</v>
      </c>
      <c r="F90" s="15" t="s">
        <v>467</v>
      </c>
      <c r="G90" s="15" t="s">
        <v>468</v>
      </c>
      <c r="H90" s="15" t="s">
        <v>469</v>
      </c>
      <c r="I90" s="15" t="s">
        <v>470</v>
      </c>
      <c r="J90" s="15" t="s">
        <v>471</v>
      </c>
      <c r="K90" s="15" t="s">
        <v>472</v>
      </c>
      <c r="L90" s="15" t="s">
        <v>42</v>
      </c>
      <c r="M90" s="13" t="s">
        <v>401</v>
      </c>
      <c r="N90" s="20">
        <v>3.69</v>
      </c>
      <c r="O90" s="24">
        <v>3</v>
      </c>
      <c r="P90" s="24">
        <v>0</v>
      </c>
      <c r="Q90" s="24">
        <v>0.69</v>
      </c>
      <c r="R90" s="32" t="s">
        <v>65</v>
      </c>
      <c r="S90" s="36">
        <v>30</v>
      </c>
      <c r="T90" s="36">
        <v>103</v>
      </c>
      <c r="U90" s="36"/>
      <c r="V90" s="36">
        <v>14</v>
      </c>
      <c r="W90" s="36">
        <v>40</v>
      </c>
      <c r="X90" s="15" t="s">
        <v>60</v>
      </c>
      <c r="Y90" s="15" t="s">
        <v>473</v>
      </c>
      <c r="Z90" s="15"/>
    </row>
    <row r="91" spans="1:26" s="1" customFormat="1" ht="48">
      <c r="A91" s="13">
        <v>74</v>
      </c>
      <c r="B91" s="15" t="s">
        <v>86</v>
      </c>
      <c r="C91" s="15" t="s">
        <v>110</v>
      </c>
      <c r="D91" s="15" t="s">
        <v>323</v>
      </c>
      <c r="E91" s="15" t="s">
        <v>466</v>
      </c>
      <c r="F91" s="15" t="s">
        <v>467</v>
      </c>
      <c r="G91" s="15" t="s">
        <v>468</v>
      </c>
      <c r="H91" s="15" t="s">
        <v>474</v>
      </c>
      <c r="I91" s="15" t="s">
        <v>475</v>
      </c>
      <c r="J91" s="15" t="s">
        <v>476</v>
      </c>
      <c r="K91" s="15" t="s">
        <v>472</v>
      </c>
      <c r="L91" s="15" t="s">
        <v>42</v>
      </c>
      <c r="M91" s="13" t="s">
        <v>401</v>
      </c>
      <c r="N91" s="20">
        <v>38</v>
      </c>
      <c r="O91" s="24">
        <v>35</v>
      </c>
      <c r="P91" s="24">
        <v>0</v>
      </c>
      <c r="Q91" s="24">
        <v>3</v>
      </c>
      <c r="R91" s="32" t="s">
        <v>45</v>
      </c>
      <c r="S91" s="36">
        <v>1782</v>
      </c>
      <c r="T91" s="36">
        <v>6958</v>
      </c>
      <c r="U91" s="36">
        <v>1</v>
      </c>
      <c r="V91" s="36">
        <v>191</v>
      </c>
      <c r="W91" s="36">
        <v>801</v>
      </c>
      <c r="X91" s="15" t="s">
        <v>60</v>
      </c>
      <c r="Y91" s="15" t="s">
        <v>477</v>
      </c>
      <c r="Z91" s="15"/>
    </row>
    <row r="92" spans="1:26" s="1" customFormat="1" ht="60">
      <c r="A92" s="13">
        <v>75</v>
      </c>
      <c r="B92" s="15" t="s">
        <v>163</v>
      </c>
      <c r="C92" s="15" t="s">
        <v>174</v>
      </c>
      <c r="D92" s="15" t="s">
        <v>323</v>
      </c>
      <c r="E92" s="15" t="s">
        <v>466</v>
      </c>
      <c r="F92" s="15" t="s">
        <v>467</v>
      </c>
      <c r="G92" s="15" t="s">
        <v>468</v>
      </c>
      <c r="H92" s="15" t="s">
        <v>478</v>
      </c>
      <c r="I92" s="15" t="s">
        <v>479</v>
      </c>
      <c r="J92" s="15" t="s">
        <v>480</v>
      </c>
      <c r="K92" s="15" t="s">
        <v>481</v>
      </c>
      <c r="L92" s="15" t="s">
        <v>42</v>
      </c>
      <c r="M92" s="13" t="s">
        <v>401</v>
      </c>
      <c r="N92" s="20">
        <v>22</v>
      </c>
      <c r="O92" s="24">
        <v>21</v>
      </c>
      <c r="P92" s="24">
        <v>0</v>
      </c>
      <c r="Q92" s="24">
        <v>1</v>
      </c>
      <c r="R92" s="32" t="s">
        <v>45</v>
      </c>
      <c r="S92" s="36">
        <v>82</v>
      </c>
      <c r="T92" s="36">
        <v>323</v>
      </c>
      <c r="U92" s="36">
        <v>1</v>
      </c>
      <c r="V92" s="36">
        <v>20</v>
      </c>
      <c r="W92" s="36">
        <v>69</v>
      </c>
      <c r="X92" s="15" t="s">
        <v>60</v>
      </c>
      <c r="Y92" s="15" t="s">
        <v>174</v>
      </c>
      <c r="Z92" s="15"/>
    </row>
    <row r="93" spans="1:26" s="1" customFormat="1" ht="60">
      <c r="A93" s="13">
        <v>76</v>
      </c>
      <c r="B93" s="15" t="s">
        <v>163</v>
      </c>
      <c r="C93" s="15" t="s">
        <v>169</v>
      </c>
      <c r="D93" s="15" t="s">
        <v>323</v>
      </c>
      <c r="E93" s="15" t="s">
        <v>466</v>
      </c>
      <c r="F93" s="15" t="s">
        <v>467</v>
      </c>
      <c r="G93" s="15" t="s">
        <v>468</v>
      </c>
      <c r="H93" s="15" t="s">
        <v>482</v>
      </c>
      <c r="I93" s="15" t="s">
        <v>483</v>
      </c>
      <c r="J93" s="15" t="s">
        <v>484</v>
      </c>
      <c r="K93" s="15" t="s">
        <v>481</v>
      </c>
      <c r="L93" s="15" t="s">
        <v>42</v>
      </c>
      <c r="M93" s="13" t="s">
        <v>401</v>
      </c>
      <c r="N93" s="24">
        <v>2.5</v>
      </c>
      <c r="O93" s="24">
        <v>2</v>
      </c>
      <c r="P93" s="24">
        <v>0</v>
      </c>
      <c r="Q93" s="24">
        <v>0.5</v>
      </c>
      <c r="R93" s="32" t="s">
        <v>45</v>
      </c>
      <c r="S93" s="36">
        <v>27</v>
      </c>
      <c r="T93" s="36">
        <v>98</v>
      </c>
      <c r="U93" s="36">
        <v>1</v>
      </c>
      <c r="V93" s="36">
        <v>15</v>
      </c>
      <c r="W93" s="36">
        <v>40</v>
      </c>
      <c r="X93" s="15" t="s">
        <v>60</v>
      </c>
      <c r="Y93" s="15" t="s">
        <v>169</v>
      </c>
      <c r="Z93" s="14"/>
    </row>
    <row r="94" spans="1:26" s="1" customFormat="1" ht="72">
      <c r="A94" s="13">
        <v>77</v>
      </c>
      <c r="B94" s="15" t="s">
        <v>214</v>
      </c>
      <c r="C94" s="15" t="s">
        <v>223</v>
      </c>
      <c r="D94" s="15" t="s">
        <v>323</v>
      </c>
      <c r="E94" s="15" t="s">
        <v>466</v>
      </c>
      <c r="F94" s="15" t="s">
        <v>467</v>
      </c>
      <c r="G94" s="15" t="s">
        <v>468</v>
      </c>
      <c r="H94" s="15" t="s">
        <v>485</v>
      </c>
      <c r="I94" s="15" t="s">
        <v>486</v>
      </c>
      <c r="J94" s="15" t="s">
        <v>487</v>
      </c>
      <c r="K94" s="15" t="s">
        <v>472</v>
      </c>
      <c r="L94" s="15" t="s">
        <v>101</v>
      </c>
      <c r="M94" s="13" t="s">
        <v>401</v>
      </c>
      <c r="N94" s="20">
        <v>8.1999999999999993</v>
      </c>
      <c r="O94" s="24">
        <v>7</v>
      </c>
      <c r="P94" s="24">
        <v>0</v>
      </c>
      <c r="Q94" s="24">
        <v>1.2</v>
      </c>
      <c r="R94" s="32" t="s">
        <v>45</v>
      </c>
      <c r="S94" s="36">
        <v>121</v>
      </c>
      <c r="T94" s="36">
        <v>425</v>
      </c>
      <c r="U94" s="36"/>
      <c r="V94" s="36">
        <v>18</v>
      </c>
      <c r="W94" s="36">
        <v>62</v>
      </c>
      <c r="X94" s="15" t="s">
        <v>60</v>
      </c>
      <c r="Y94" s="15" t="s">
        <v>222</v>
      </c>
      <c r="Z94" s="15"/>
    </row>
    <row r="95" spans="1:26" s="1" customFormat="1" ht="36">
      <c r="A95" s="13">
        <v>78</v>
      </c>
      <c r="B95" s="15" t="s">
        <v>214</v>
      </c>
      <c r="C95" s="15" t="s">
        <v>455</v>
      </c>
      <c r="D95" s="15" t="s">
        <v>323</v>
      </c>
      <c r="E95" s="15" t="s">
        <v>466</v>
      </c>
      <c r="F95" s="15" t="s">
        <v>467</v>
      </c>
      <c r="G95" s="15" t="s">
        <v>468</v>
      </c>
      <c r="H95" s="15" t="s">
        <v>488</v>
      </c>
      <c r="I95" s="15" t="s">
        <v>489</v>
      </c>
      <c r="J95" s="15" t="s">
        <v>490</v>
      </c>
      <c r="K95" s="15" t="s">
        <v>472</v>
      </c>
      <c r="L95" s="15" t="s">
        <v>101</v>
      </c>
      <c r="M95" s="13" t="s">
        <v>401</v>
      </c>
      <c r="N95" s="20">
        <v>6</v>
      </c>
      <c r="O95" s="24">
        <v>5.7</v>
      </c>
      <c r="P95" s="24">
        <v>0</v>
      </c>
      <c r="Q95" s="24">
        <v>0.3</v>
      </c>
      <c r="R95" s="32" t="s">
        <v>45</v>
      </c>
      <c r="S95" s="36">
        <v>47</v>
      </c>
      <c r="T95" s="36">
        <v>165</v>
      </c>
      <c r="U95" s="36"/>
      <c r="V95" s="36">
        <v>6</v>
      </c>
      <c r="W95" s="36">
        <v>20</v>
      </c>
      <c r="X95" s="15" t="s">
        <v>60</v>
      </c>
      <c r="Y95" s="15" t="s">
        <v>222</v>
      </c>
      <c r="Z95" s="15"/>
    </row>
    <row r="96" spans="1:26" s="1" customFormat="1" ht="72">
      <c r="A96" s="13">
        <v>79</v>
      </c>
      <c r="B96" s="15" t="s">
        <v>147</v>
      </c>
      <c r="C96" s="15" t="s">
        <v>491</v>
      </c>
      <c r="D96" s="15" t="s">
        <v>323</v>
      </c>
      <c r="E96" s="15" t="s">
        <v>466</v>
      </c>
      <c r="F96" s="15" t="s">
        <v>467</v>
      </c>
      <c r="G96" s="15" t="s">
        <v>468</v>
      </c>
      <c r="H96" s="15" t="s">
        <v>492</v>
      </c>
      <c r="I96" s="15" t="s">
        <v>493</v>
      </c>
      <c r="J96" s="15" t="s">
        <v>494</v>
      </c>
      <c r="K96" s="15" t="s">
        <v>472</v>
      </c>
      <c r="L96" s="15" t="s">
        <v>101</v>
      </c>
      <c r="M96" s="13" t="s">
        <v>401</v>
      </c>
      <c r="N96" s="20">
        <v>40</v>
      </c>
      <c r="O96" s="24">
        <v>38</v>
      </c>
      <c r="P96" s="24">
        <v>0</v>
      </c>
      <c r="Q96" s="24">
        <v>2</v>
      </c>
      <c r="R96" s="32" t="s">
        <v>45</v>
      </c>
      <c r="S96" s="36">
        <v>50</v>
      </c>
      <c r="T96" s="36">
        <v>223</v>
      </c>
      <c r="U96" s="36"/>
      <c r="V96" s="36">
        <v>2</v>
      </c>
      <c r="W96" s="36">
        <v>10</v>
      </c>
      <c r="X96" s="15" t="s">
        <v>60</v>
      </c>
      <c r="Y96" s="15" t="s">
        <v>153</v>
      </c>
      <c r="Z96" s="15"/>
    </row>
    <row r="97" spans="1:26" s="1" customFormat="1" ht="48">
      <c r="A97" s="13">
        <v>80</v>
      </c>
      <c r="B97" s="15" t="s">
        <v>147</v>
      </c>
      <c r="C97" s="15" t="s">
        <v>158</v>
      </c>
      <c r="D97" s="15" t="s">
        <v>306</v>
      </c>
      <c r="E97" s="15" t="s">
        <v>466</v>
      </c>
      <c r="F97" s="15" t="s">
        <v>467</v>
      </c>
      <c r="G97" s="15" t="s">
        <v>468</v>
      </c>
      <c r="H97" s="15" t="s">
        <v>495</v>
      </c>
      <c r="I97" s="15" t="s">
        <v>496</v>
      </c>
      <c r="J97" s="15" t="s">
        <v>497</v>
      </c>
      <c r="K97" s="15" t="s">
        <v>472</v>
      </c>
      <c r="L97" s="15" t="s">
        <v>101</v>
      </c>
      <c r="M97" s="13" t="s">
        <v>401</v>
      </c>
      <c r="N97" s="20">
        <v>21.8</v>
      </c>
      <c r="O97" s="24">
        <v>20</v>
      </c>
      <c r="P97" s="24">
        <v>0</v>
      </c>
      <c r="Q97" s="24">
        <v>1.2</v>
      </c>
      <c r="R97" s="32" t="s">
        <v>45</v>
      </c>
      <c r="S97" s="36">
        <v>395</v>
      </c>
      <c r="T97" s="36">
        <v>1185</v>
      </c>
      <c r="U97" s="36">
        <v>1</v>
      </c>
      <c r="V97" s="36">
        <v>130</v>
      </c>
      <c r="W97" s="36">
        <v>238</v>
      </c>
      <c r="X97" s="15" t="s">
        <v>60</v>
      </c>
      <c r="Y97" s="15" t="s">
        <v>153</v>
      </c>
      <c r="Z97" s="15"/>
    </row>
    <row r="98" spans="1:26" s="1" customFormat="1" ht="48">
      <c r="A98" s="13">
        <v>81</v>
      </c>
      <c r="B98" s="15" t="s">
        <v>193</v>
      </c>
      <c r="C98" s="15" t="s">
        <v>498</v>
      </c>
      <c r="D98" s="15" t="s">
        <v>37</v>
      </c>
      <c r="E98" s="15" t="s">
        <v>466</v>
      </c>
      <c r="F98" s="15" t="s">
        <v>467</v>
      </c>
      <c r="G98" s="15" t="s">
        <v>468</v>
      </c>
      <c r="H98" s="15" t="s">
        <v>499</v>
      </c>
      <c r="I98" s="15" t="s">
        <v>500</v>
      </c>
      <c r="J98" s="15" t="s">
        <v>501</v>
      </c>
      <c r="K98" s="15" t="s">
        <v>481</v>
      </c>
      <c r="L98" s="15" t="s">
        <v>42</v>
      </c>
      <c r="M98" s="13" t="s">
        <v>401</v>
      </c>
      <c r="N98" s="20">
        <v>14</v>
      </c>
      <c r="O98" s="24">
        <v>13</v>
      </c>
      <c r="P98" s="24">
        <v>0</v>
      </c>
      <c r="Q98" s="24">
        <v>1</v>
      </c>
      <c r="R98" s="32" t="s">
        <v>45</v>
      </c>
      <c r="S98" s="36">
        <v>335</v>
      </c>
      <c r="T98" s="36">
        <v>1220</v>
      </c>
      <c r="U98" s="36">
        <v>1</v>
      </c>
      <c r="V98" s="36">
        <v>18</v>
      </c>
      <c r="W98" s="36">
        <v>60</v>
      </c>
      <c r="X98" s="15" t="s">
        <v>60</v>
      </c>
      <c r="Y98" s="15" t="s">
        <v>498</v>
      </c>
      <c r="Z98" s="13"/>
    </row>
    <row r="99" spans="1:26" s="1" customFormat="1" ht="168">
      <c r="A99" s="13">
        <v>82</v>
      </c>
      <c r="B99" s="13" t="s">
        <v>178</v>
      </c>
      <c r="C99" s="15" t="s">
        <v>241</v>
      </c>
      <c r="D99" s="15" t="s">
        <v>323</v>
      </c>
      <c r="E99" s="15" t="s">
        <v>466</v>
      </c>
      <c r="F99" s="15" t="s">
        <v>467</v>
      </c>
      <c r="G99" s="15" t="s">
        <v>468</v>
      </c>
      <c r="H99" s="15" t="s">
        <v>502</v>
      </c>
      <c r="I99" s="15" t="s">
        <v>241</v>
      </c>
      <c r="J99" s="15" t="s">
        <v>503</v>
      </c>
      <c r="K99" s="15" t="s">
        <v>504</v>
      </c>
      <c r="L99" s="15" t="s">
        <v>101</v>
      </c>
      <c r="M99" s="13" t="s">
        <v>401</v>
      </c>
      <c r="N99" s="20">
        <v>22</v>
      </c>
      <c r="O99" s="24">
        <v>21</v>
      </c>
      <c r="P99" s="24">
        <v>0</v>
      </c>
      <c r="Q99" s="24">
        <v>1</v>
      </c>
      <c r="R99" s="32" t="s">
        <v>45</v>
      </c>
      <c r="S99" s="36">
        <v>20</v>
      </c>
      <c r="T99" s="36">
        <v>183</v>
      </c>
      <c r="U99" s="36">
        <v>1</v>
      </c>
      <c r="V99" s="36">
        <v>16</v>
      </c>
      <c r="W99" s="36">
        <v>32</v>
      </c>
      <c r="X99" s="15" t="s">
        <v>60</v>
      </c>
      <c r="Y99" s="15" t="s">
        <v>241</v>
      </c>
      <c r="Z99" s="13"/>
    </row>
    <row r="100" spans="1:26" s="1" customFormat="1" ht="48">
      <c r="A100" s="13">
        <v>83</v>
      </c>
      <c r="B100" s="15" t="s">
        <v>229</v>
      </c>
      <c r="C100" s="15" t="s">
        <v>230</v>
      </c>
      <c r="D100" s="15" t="s">
        <v>37</v>
      </c>
      <c r="E100" s="15" t="s">
        <v>466</v>
      </c>
      <c r="F100" s="15" t="s">
        <v>467</v>
      </c>
      <c r="G100" s="15" t="s">
        <v>468</v>
      </c>
      <c r="H100" s="15" t="s">
        <v>505</v>
      </c>
      <c r="I100" s="15" t="s">
        <v>506</v>
      </c>
      <c r="J100" s="15" t="s">
        <v>507</v>
      </c>
      <c r="K100" s="15" t="s">
        <v>472</v>
      </c>
      <c r="L100" s="15" t="s">
        <v>101</v>
      </c>
      <c r="M100" s="13" t="s">
        <v>401</v>
      </c>
      <c r="N100" s="20">
        <v>9</v>
      </c>
      <c r="O100" s="24">
        <v>8</v>
      </c>
      <c r="P100" s="24">
        <v>0</v>
      </c>
      <c r="Q100" s="24">
        <v>1</v>
      </c>
      <c r="R100" s="32" t="s">
        <v>45</v>
      </c>
      <c r="S100" s="36">
        <v>144</v>
      </c>
      <c r="T100" s="36">
        <v>406</v>
      </c>
      <c r="U100" s="36">
        <v>1</v>
      </c>
      <c r="V100" s="36">
        <v>22</v>
      </c>
      <c r="W100" s="36">
        <v>60</v>
      </c>
      <c r="X100" s="15" t="s">
        <v>60</v>
      </c>
      <c r="Y100" s="15" t="s">
        <v>234</v>
      </c>
      <c r="Z100" s="15"/>
    </row>
    <row r="101" spans="1:26" s="1" customFormat="1" ht="48">
      <c r="A101" s="13">
        <v>84</v>
      </c>
      <c r="B101" s="15" t="s">
        <v>321</v>
      </c>
      <c r="C101" s="15" t="s">
        <v>322</v>
      </c>
      <c r="D101" s="15" t="s">
        <v>323</v>
      </c>
      <c r="E101" s="15" t="s">
        <v>466</v>
      </c>
      <c r="F101" s="15" t="s">
        <v>467</v>
      </c>
      <c r="G101" s="15" t="s">
        <v>468</v>
      </c>
      <c r="H101" s="15" t="s">
        <v>508</v>
      </c>
      <c r="I101" s="15" t="s">
        <v>322</v>
      </c>
      <c r="J101" s="15" t="s">
        <v>509</v>
      </c>
      <c r="K101" s="15" t="s">
        <v>481</v>
      </c>
      <c r="L101" s="15" t="s">
        <v>42</v>
      </c>
      <c r="M101" s="13" t="s">
        <v>401</v>
      </c>
      <c r="N101" s="20">
        <v>19</v>
      </c>
      <c r="O101" s="24">
        <v>17</v>
      </c>
      <c r="P101" s="24">
        <v>0</v>
      </c>
      <c r="Q101" s="24">
        <v>2</v>
      </c>
      <c r="R101" s="32" t="s">
        <v>45</v>
      </c>
      <c r="S101" s="36">
        <v>263</v>
      </c>
      <c r="T101" s="36">
        <v>996</v>
      </c>
      <c r="U101" s="36"/>
      <c r="V101" s="36">
        <v>15</v>
      </c>
      <c r="W101" s="36">
        <v>43</v>
      </c>
      <c r="X101" s="15" t="s">
        <v>60</v>
      </c>
      <c r="Y101" s="15" t="s">
        <v>322</v>
      </c>
      <c r="Z101" s="15"/>
    </row>
    <row r="102" spans="1:26" s="1" customFormat="1" ht="48">
      <c r="A102" s="13">
        <v>85</v>
      </c>
      <c r="B102" s="15" t="s">
        <v>207</v>
      </c>
      <c r="C102" s="15" t="s">
        <v>510</v>
      </c>
      <c r="D102" s="15" t="s">
        <v>88</v>
      </c>
      <c r="E102" s="15" t="s">
        <v>466</v>
      </c>
      <c r="F102" s="15" t="s">
        <v>467</v>
      </c>
      <c r="G102" s="15" t="s">
        <v>468</v>
      </c>
      <c r="H102" s="15" t="s">
        <v>511</v>
      </c>
      <c r="I102" s="15" t="s">
        <v>512</v>
      </c>
      <c r="J102" s="15" t="s">
        <v>513</v>
      </c>
      <c r="K102" s="15" t="s">
        <v>472</v>
      </c>
      <c r="L102" s="15" t="s">
        <v>101</v>
      </c>
      <c r="M102" s="13" t="s">
        <v>401</v>
      </c>
      <c r="N102" s="20">
        <v>46</v>
      </c>
      <c r="O102" s="24">
        <v>45</v>
      </c>
      <c r="P102" s="24">
        <v>0</v>
      </c>
      <c r="Q102" s="24">
        <v>1</v>
      </c>
      <c r="R102" s="32" t="s">
        <v>45</v>
      </c>
      <c r="S102" s="36">
        <v>258</v>
      </c>
      <c r="T102" s="36">
        <v>820</v>
      </c>
      <c r="U102" s="36">
        <v>1</v>
      </c>
      <c r="V102" s="36">
        <v>13</v>
      </c>
      <c r="W102" s="36">
        <v>50</v>
      </c>
      <c r="X102" s="15" t="s">
        <v>60</v>
      </c>
      <c r="Y102" s="15" t="s">
        <v>514</v>
      </c>
      <c r="Z102" s="15"/>
    </row>
    <row r="103" spans="1:26" s="1" customFormat="1" ht="108">
      <c r="A103" s="13">
        <v>86</v>
      </c>
      <c r="B103" s="15" t="s">
        <v>207</v>
      </c>
      <c r="C103" s="15" t="s">
        <v>515</v>
      </c>
      <c r="D103" s="15" t="s">
        <v>323</v>
      </c>
      <c r="E103" s="15" t="s">
        <v>466</v>
      </c>
      <c r="F103" s="15" t="s">
        <v>516</v>
      </c>
      <c r="G103" s="15" t="s">
        <v>49</v>
      </c>
      <c r="H103" s="15" t="s">
        <v>517</v>
      </c>
      <c r="I103" s="15" t="s">
        <v>518</v>
      </c>
      <c r="J103" s="15" t="s">
        <v>519</v>
      </c>
      <c r="K103" s="15" t="s">
        <v>520</v>
      </c>
      <c r="L103" s="15" t="s">
        <v>42</v>
      </c>
      <c r="M103" s="13" t="s">
        <v>401</v>
      </c>
      <c r="N103" s="20">
        <v>45</v>
      </c>
      <c r="O103" s="24">
        <v>39.6</v>
      </c>
      <c r="P103" s="24">
        <v>0</v>
      </c>
      <c r="Q103" s="24">
        <v>5.4</v>
      </c>
      <c r="R103" s="32" t="s">
        <v>45</v>
      </c>
      <c r="S103" s="36">
        <v>105</v>
      </c>
      <c r="T103" s="36">
        <v>388</v>
      </c>
      <c r="U103" s="36"/>
      <c r="V103" s="36">
        <v>1</v>
      </c>
      <c r="W103" s="36">
        <v>1</v>
      </c>
      <c r="X103" s="15" t="s">
        <v>60</v>
      </c>
      <c r="Y103" s="15" t="s">
        <v>213</v>
      </c>
      <c r="Z103" s="15" t="s">
        <v>105</v>
      </c>
    </row>
    <row r="104" spans="1:26" s="1" customFormat="1" ht="36">
      <c r="A104" s="13">
        <v>87</v>
      </c>
      <c r="B104" s="15" t="s">
        <v>330</v>
      </c>
      <c r="C104" s="15" t="s">
        <v>521</v>
      </c>
      <c r="D104" s="15" t="s">
        <v>323</v>
      </c>
      <c r="E104" s="15" t="s">
        <v>466</v>
      </c>
      <c r="F104" s="15" t="s">
        <v>467</v>
      </c>
      <c r="G104" s="15" t="s">
        <v>468</v>
      </c>
      <c r="H104" s="15" t="s">
        <v>522</v>
      </c>
      <c r="I104" s="15" t="s">
        <v>523</v>
      </c>
      <c r="J104" s="15" t="s">
        <v>524</v>
      </c>
      <c r="K104" s="15" t="s">
        <v>481</v>
      </c>
      <c r="L104" s="15" t="s">
        <v>42</v>
      </c>
      <c r="M104" s="13" t="s">
        <v>401</v>
      </c>
      <c r="N104" s="20">
        <v>18</v>
      </c>
      <c r="O104" s="24">
        <v>16</v>
      </c>
      <c r="P104" s="24">
        <v>0</v>
      </c>
      <c r="Q104" s="24">
        <v>2</v>
      </c>
      <c r="R104" s="32" t="s">
        <v>45</v>
      </c>
      <c r="S104" s="36">
        <v>110</v>
      </c>
      <c r="T104" s="36">
        <v>500</v>
      </c>
      <c r="U104" s="36"/>
      <c r="V104" s="36">
        <v>2</v>
      </c>
      <c r="W104" s="36">
        <v>10</v>
      </c>
      <c r="X104" s="15" t="s">
        <v>60</v>
      </c>
      <c r="Y104" s="15" t="s">
        <v>521</v>
      </c>
      <c r="Z104" s="15"/>
    </row>
    <row r="105" spans="1:26" s="2" customFormat="1">
      <c r="A105" s="12"/>
      <c r="B105" s="37"/>
      <c r="C105" s="37"/>
      <c r="D105" s="37" t="s">
        <v>525</v>
      </c>
      <c r="E105" s="11"/>
      <c r="F105" s="11"/>
      <c r="G105" s="37"/>
      <c r="H105" s="37"/>
      <c r="I105" s="37"/>
      <c r="J105" s="37"/>
      <c r="K105" s="37"/>
      <c r="L105" s="37"/>
      <c r="M105" s="12"/>
      <c r="N105" s="19">
        <f>SUM(N106:N127)</f>
        <v>462.22</v>
      </c>
      <c r="O105" s="19">
        <f t="shared" ref="O105:W105" si="9">SUM(O106:O127)</f>
        <v>445.66999999999996</v>
      </c>
      <c r="P105" s="19">
        <f t="shared" si="9"/>
        <v>0</v>
      </c>
      <c r="Q105" s="19">
        <f t="shared" si="9"/>
        <v>17.02</v>
      </c>
      <c r="R105" s="19"/>
      <c r="S105" s="31">
        <f t="shared" si="9"/>
        <v>3708</v>
      </c>
      <c r="T105" s="31">
        <f t="shared" si="9"/>
        <v>13954</v>
      </c>
      <c r="U105" s="31">
        <f t="shared" si="9"/>
        <v>12</v>
      </c>
      <c r="V105" s="31">
        <f t="shared" si="9"/>
        <v>590</v>
      </c>
      <c r="W105" s="31">
        <f t="shared" si="9"/>
        <v>2014</v>
      </c>
      <c r="X105" s="37"/>
      <c r="Y105" s="37"/>
      <c r="Z105" s="12"/>
    </row>
    <row r="106" spans="1:26" s="1" customFormat="1" ht="96">
      <c r="A106" s="13">
        <v>88</v>
      </c>
      <c r="B106" s="13" t="s">
        <v>178</v>
      </c>
      <c r="C106" s="13" t="s">
        <v>241</v>
      </c>
      <c r="D106" s="13" t="s">
        <v>37</v>
      </c>
      <c r="E106" s="15" t="s">
        <v>466</v>
      </c>
      <c r="F106" s="15" t="s">
        <v>516</v>
      </c>
      <c r="G106" s="15" t="s">
        <v>49</v>
      </c>
      <c r="H106" s="14" t="s">
        <v>526</v>
      </c>
      <c r="I106" s="13" t="s">
        <v>527</v>
      </c>
      <c r="J106" s="13" t="s">
        <v>528</v>
      </c>
      <c r="K106" s="13" t="s">
        <v>529</v>
      </c>
      <c r="L106" s="13" t="s">
        <v>530</v>
      </c>
      <c r="M106" s="13" t="s">
        <v>401</v>
      </c>
      <c r="N106" s="20">
        <v>72.400000000000006</v>
      </c>
      <c r="O106" s="20">
        <v>71.400000000000006</v>
      </c>
      <c r="P106" s="20">
        <v>0</v>
      </c>
      <c r="Q106" s="20">
        <v>1</v>
      </c>
      <c r="R106" s="32" t="s">
        <v>45</v>
      </c>
      <c r="S106" s="33">
        <v>437</v>
      </c>
      <c r="T106" s="33">
        <v>1573</v>
      </c>
      <c r="U106" s="33">
        <v>1</v>
      </c>
      <c r="V106" s="33">
        <v>91</v>
      </c>
      <c r="W106" s="33">
        <v>318</v>
      </c>
      <c r="X106" s="13" t="s">
        <v>362</v>
      </c>
      <c r="Y106" s="13" t="s">
        <v>183</v>
      </c>
      <c r="Z106" s="13" t="s">
        <v>689</v>
      </c>
    </row>
    <row r="107" spans="1:26" s="1" customFormat="1" ht="36">
      <c r="A107" s="13">
        <v>90</v>
      </c>
      <c r="B107" s="14" t="s">
        <v>178</v>
      </c>
      <c r="C107" s="14" t="s">
        <v>187</v>
      </c>
      <c r="D107" s="13" t="s">
        <v>342</v>
      </c>
      <c r="E107" s="15" t="s">
        <v>466</v>
      </c>
      <c r="F107" s="15" t="s">
        <v>516</v>
      </c>
      <c r="G107" s="15" t="s">
        <v>49</v>
      </c>
      <c r="H107" s="14" t="s">
        <v>531</v>
      </c>
      <c r="I107" s="13" t="s">
        <v>187</v>
      </c>
      <c r="J107" s="14" t="s">
        <v>532</v>
      </c>
      <c r="K107" s="13" t="s">
        <v>533</v>
      </c>
      <c r="L107" s="13" t="s">
        <v>534</v>
      </c>
      <c r="M107" s="13" t="s">
        <v>401</v>
      </c>
      <c r="N107" s="20">
        <v>10.6</v>
      </c>
      <c r="O107" s="20">
        <v>10</v>
      </c>
      <c r="P107" s="20">
        <v>0</v>
      </c>
      <c r="Q107" s="20">
        <v>0.6</v>
      </c>
      <c r="R107" s="32" t="s">
        <v>45</v>
      </c>
      <c r="S107" s="33" t="s">
        <v>535</v>
      </c>
      <c r="T107" s="33" t="s">
        <v>536</v>
      </c>
      <c r="U107" s="33"/>
      <c r="V107" s="33" t="s">
        <v>537</v>
      </c>
      <c r="W107" s="33" t="s">
        <v>538</v>
      </c>
      <c r="X107" s="13" t="s">
        <v>362</v>
      </c>
      <c r="Y107" s="13" t="s">
        <v>265</v>
      </c>
      <c r="Z107" s="13"/>
    </row>
    <row r="108" spans="1:26" s="1" customFormat="1" ht="36">
      <c r="A108" s="13">
        <v>92</v>
      </c>
      <c r="B108" s="14" t="s">
        <v>193</v>
      </c>
      <c r="C108" s="14" t="s">
        <v>194</v>
      </c>
      <c r="D108" s="14" t="s">
        <v>37</v>
      </c>
      <c r="E108" s="15" t="s">
        <v>466</v>
      </c>
      <c r="F108" s="15" t="s">
        <v>516</v>
      </c>
      <c r="G108" s="15" t="s">
        <v>49</v>
      </c>
      <c r="H108" s="14" t="s">
        <v>539</v>
      </c>
      <c r="I108" s="14" t="s">
        <v>540</v>
      </c>
      <c r="J108" s="14" t="s">
        <v>541</v>
      </c>
      <c r="K108" s="14" t="s">
        <v>42</v>
      </c>
      <c r="L108" s="14" t="s">
        <v>542</v>
      </c>
      <c r="M108" s="13" t="s">
        <v>401</v>
      </c>
      <c r="N108" s="20">
        <v>22.14</v>
      </c>
      <c r="O108" s="24">
        <v>22.11</v>
      </c>
      <c r="P108" s="20">
        <v>0</v>
      </c>
      <c r="Q108" s="24">
        <v>0.5</v>
      </c>
      <c r="R108" s="32" t="s">
        <v>45</v>
      </c>
      <c r="S108" s="36">
        <v>202</v>
      </c>
      <c r="T108" s="36">
        <v>780</v>
      </c>
      <c r="U108" s="36">
        <v>1</v>
      </c>
      <c r="V108" s="36">
        <v>55</v>
      </c>
      <c r="W108" s="36">
        <v>209</v>
      </c>
      <c r="X108" s="13" t="s">
        <v>362</v>
      </c>
      <c r="Y108" s="38" t="s">
        <v>200</v>
      </c>
      <c r="Z108" s="14"/>
    </row>
    <row r="109" spans="1:26" s="1" customFormat="1" ht="60">
      <c r="A109" s="13">
        <v>93</v>
      </c>
      <c r="B109" s="14" t="s">
        <v>163</v>
      </c>
      <c r="C109" s="14" t="s">
        <v>169</v>
      </c>
      <c r="D109" s="13" t="s">
        <v>37</v>
      </c>
      <c r="E109" s="15" t="s">
        <v>466</v>
      </c>
      <c r="F109" s="15" t="s">
        <v>516</v>
      </c>
      <c r="G109" s="15" t="s">
        <v>49</v>
      </c>
      <c r="H109" s="14" t="s">
        <v>543</v>
      </c>
      <c r="I109" s="14" t="s">
        <v>544</v>
      </c>
      <c r="J109" s="14" t="s">
        <v>545</v>
      </c>
      <c r="K109" s="14" t="s">
        <v>546</v>
      </c>
      <c r="L109" s="14" t="s">
        <v>547</v>
      </c>
      <c r="M109" s="13" t="s">
        <v>401</v>
      </c>
      <c r="N109" s="20">
        <v>18.7</v>
      </c>
      <c r="O109" s="24">
        <v>17.7</v>
      </c>
      <c r="P109" s="20">
        <v>0</v>
      </c>
      <c r="Q109" s="24">
        <v>1</v>
      </c>
      <c r="R109" s="32" t="s">
        <v>45</v>
      </c>
      <c r="S109" s="36">
        <v>487</v>
      </c>
      <c r="T109" s="36">
        <v>1673</v>
      </c>
      <c r="U109" s="36">
        <v>1</v>
      </c>
      <c r="V109" s="36">
        <v>90</v>
      </c>
      <c r="W109" s="36">
        <v>291</v>
      </c>
      <c r="X109" s="13" t="s">
        <v>362</v>
      </c>
      <c r="Y109" s="13" t="s">
        <v>168</v>
      </c>
      <c r="Z109" s="14"/>
    </row>
    <row r="110" spans="1:26" s="1" customFormat="1" ht="36">
      <c r="A110" s="13">
        <v>94</v>
      </c>
      <c r="B110" s="13" t="s">
        <v>163</v>
      </c>
      <c r="C110" s="13" t="s">
        <v>164</v>
      </c>
      <c r="D110" s="13" t="s">
        <v>342</v>
      </c>
      <c r="E110" s="15" t="s">
        <v>466</v>
      </c>
      <c r="F110" s="15" t="s">
        <v>516</v>
      </c>
      <c r="G110" s="15" t="s">
        <v>49</v>
      </c>
      <c r="H110" s="14" t="s">
        <v>548</v>
      </c>
      <c r="I110" s="13" t="s">
        <v>549</v>
      </c>
      <c r="J110" s="13" t="s">
        <v>550</v>
      </c>
      <c r="K110" s="13" t="s">
        <v>42</v>
      </c>
      <c r="L110" s="13" t="s">
        <v>551</v>
      </c>
      <c r="M110" s="13" t="s">
        <v>401</v>
      </c>
      <c r="N110" s="20">
        <v>9.5500000000000007</v>
      </c>
      <c r="O110" s="20">
        <v>9</v>
      </c>
      <c r="P110" s="20">
        <v>0</v>
      </c>
      <c r="Q110" s="20">
        <v>0.55000000000000004</v>
      </c>
      <c r="R110" s="32" t="s">
        <v>45</v>
      </c>
      <c r="S110" s="33">
        <v>42</v>
      </c>
      <c r="T110" s="33">
        <v>116</v>
      </c>
      <c r="U110" s="33"/>
      <c r="V110" s="33">
        <v>5</v>
      </c>
      <c r="W110" s="33">
        <v>13</v>
      </c>
      <c r="X110" s="13" t="s">
        <v>362</v>
      </c>
      <c r="Y110" s="13" t="s">
        <v>168</v>
      </c>
      <c r="Z110" s="13"/>
    </row>
    <row r="111" spans="1:26" s="1" customFormat="1" ht="36">
      <c r="A111" s="13">
        <v>95</v>
      </c>
      <c r="B111" s="13" t="s">
        <v>163</v>
      </c>
      <c r="C111" s="13" t="s">
        <v>552</v>
      </c>
      <c r="D111" s="14" t="s">
        <v>37</v>
      </c>
      <c r="E111" s="15" t="s">
        <v>466</v>
      </c>
      <c r="F111" s="15" t="s">
        <v>516</v>
      </c>
      <c r="G111" s="13" t="s">
        <v>49</v>
      </c>
      <c r="H111" s="13" t="s">
        <v>553</v>
      </c>
      <c r="I111" s="13" t="s">
        <v>552</v>
      </c>
      <c r="J111" s="14" t="s">
        <v>554</v>
      </c>
      <c r="K111" s="13" t="s">
        <v>42</v>
      </c>
      <c r="L111" s="13" t="s">
        <v>555</v>
      </c>
      <c r="M111" s="13" t="s">
        <v>401</v>
      </c>
      <c r="N111" s="20">
        <v>11.73</v>
      </c>
      <c r="O111" s="20">
        <v>11.2</v>
      </c>
      <c r="P111" s="20">
        <v>0</v>
      </c>
      <c r="Q111" s="24">
        <v>0.53</v>
      </c>
      <c r="R111" s="32" t="s">
        <v>65</v>
      </c>
      <c r="S111" s="33">
        <v>75</v>
      </c>
      <c r="T111" s="33">
        <v>299</v>
      </c>
      <c r="U111" s="33">
        <v>1</v>
      </c>
      <c r="V111" s="36">
        <v>16</v>
      </c>
      <c r="W111" s="36">
        <v>54</v>
      </c>
      <c r="X111" s="13" t="s">
        <v>362</v>
      </c>
      <c r="Y111" s="13" t="s">
        <v>168</v>
      </c>
      <c r="Z111" s="13"/>
    </row>
    <row r="112" spans="1:26" s="1" customFormat="1" ht="36">
      <c r="A112" s="13">
        <v>96</v>
      </c>
      <c r="B112" s="14" t="s">
        <v>163</v>
      </c>
      <c r="C112" s="14" t="s">
        <v>556</v>
      </c>
      <c r="D112" s="14" t="s">
        <v>342</v>
      </c>
      <c r="E112" s="15" t="s">
        <v>466</v>
      </c>
      <c r="F112" s="15" t="s">
        <v>516</v>
      </c>
      <c r="G112" s="13" t="s">
        <v>49</v>
      </c>
      <c r="H112" s="13" t="s">
        <v>557</v>
      </c>
      <c r="I112" s="14" t="s">
        <v>558</v>
      </c>
      <c r="J112" s="14" t="s">
        <v>559</v>
      </c>
      <c r="K112" s="14" t="s">
        <v>42</v>
      </c>
      <c r="L112" s="13" t="s">
        <v>560</v>
      </c>
      <c r="M112" s="13" t="s">
        <v>401</v>
      </c>
      <c r="N112" s="20">
        <v>8.0299999999999994</v>
      </c>
      <c r="O112" s="20">
        <v>7.69</v>
      </c>
      <c r="P112" s="20">
        <v>0</v>
      </c>
      <c r="Q112" s="24">
        <v>0.34</v>
      </c>
      <c r="R112" s="32" t="s">
        <v>45</v>
      </c>
      <c r="S112" s="33">
        <v>45</v>
      </c>
      <c r="T112" s="33">
        <v>145</v>
      </c>
      <c r="U112" s="33">
        <v>1</v>
      </c>
      <c r="V112" s="33">
        <v>10</v>
      </c>
      <c r="W112" s="33">
        <v>36</v>
      </c>
      <c r="X112" s="13" t="s">
        <v>362</v>
      </c>
      <c r="Y112" s="13" t="s">
        <v>168</v>
      </c>
      <c r="Z112" s="13"/>
    </row>
    <row r="113" spans="1:26" s="1" customFormat="1" ht="48">
      <c r="A113" s="13">
        <v>97</v>
      </c>
      <c r="B113" s="13" t="s">
        <v>147</v>
      </c>
      <c r="C113" s="14" t="s">
        <v>148</v>
      </c>
      <c r="D113" s="13" t="s">
        <v>37</v>
      </c>
      <c r="E113" s="15" t="s">
        <v>466</v>
      </c>
      <c r="F113" s="15" t="s">
        <v>516</v>
      </c>
      <c r="G113" s="13" t="s">
        <v>49</v>
      </c>
      <c r="H113" s="14" t="s">
        <v>561</v>
      </c>
      <c r="I113" s="13" t="s">
        <v>562</v>
      </c>
      <c r="J113" s="13" t="s">
        <v>563</v>
      </c>
      <c r="K113" s="13" t="s">
        <v>564</v>
      </c>
      <c r="L113" s="13" t="s">
        <v>565</v>
      </c>
      <c r="M113" s="13" t="s">
        <v>401</v>
      </c>
      <c r="N113" s="20">
        <v>6.85</v>
      </c>
      <c r="O113" s="20">
        <v>5.85</v>
      </c>
      <c r="P113" s="20">
        <v>0</v>
      </c>
      <c r="Q113" s="20">
        <v>1</v>
      </c>
      <c r="R113" s="32" t="s">
        <v>45</v>
      </c>
      <c r="S113" s="33">
        <v>106</v>
      </c>
      <c r="T113" s="33">
        <v>467</v>
      </c>
      <c r="U113" s="33">
        <v>1</v>
      </c>
      <c r="V113" s="33">
        <v>20</v>
      </c>
      <c r="W113" s="33">
        <v>90</v>
      </c>
      <c r="X113" s="13" t="s">
        <v>362</v>
      </c>
      <c r="Y113" s="13" t="s">
        <v>153</v>
      </c>
      <c r="Z113" s="14"/>
    </row>
    <row r="114" spans="1:26" s="1" customFormat="1" ht="48">
      <c r="A114" s="13">
        <v>98</v>
      </c>
      <c r="B114" s="14" t="s">
        <v>147</v>
      </c>
      <c r="C114" s="14" t="s">
        <v>280</v>
      </c>
      <c r="D114" s="14" t="s">
        <v>37</v>
      </c>
      <c r="E114" s="15" t="s">
        <v>466</v>
      </c>
      <c r="F114" s="15" t="s">
        <v>516</v>
      </c>
      <c r="G114" s="15" t="s">
        <v>49</v>
      </c>
      <c r="H114" s="14" t="s">
        <v>566</v>
      </c>
      <c r="I114" s="14" t="s">
        <v>567</v>
      </c>
      <c r="J114" s="14" t="s">
        <v>568</v>
      </c>
      <c r="K114" s="14" t="s">
        <v>569</v>
      </c>
      <c r="L114" s="14" t="s">
        <v>570</v>
      </c>
      <c r="M114" s="13" t="s">
        <v>401</v>
      </c>
      <c r="N114" s="24">
        <v>11</v>
      </c>
      <c r="O114" s="24">
        <v>10</v>
      </c>
      <c r="P114" s="20">
        <v>0</v>
      </c>
      <c r="Q114" s="24">
        <v>1</v>
      </c>
      <c r="R114" s="32" t="s">
        <v>45</v>
      </c>
      <c r="S114" s="36">
        <v>302</v>
      </c>
      <c r="T114" s="36">
        <v>1117</v>
      </c>
      <c r="U114" s="36"/>
      <c r="V114" s="36">
        <v>18</v>
      </c>
      <c r="W114" s="36">
        <v>39</v>
      </c>
      <c r="X114" s="13" t="s">
        <v>362</v>
      </c>
      <c r="Y114" s="14" t="s">
        <v>147</v>
      </c>
      <c r="Z114" s="13"/>
    </row>
    <row r="115" spans="1:26" s="1" customFormat="1" ht="48">
      <c r="A115" s="13">
        <v>99</v>
      </c>
      <c r="B115" s="13" t="s">
        <v>147</v>
      </c>
      <c r="C115" s="13" t="s">
        <v>571</v>
      </c>
      <c r="D115" s="13" t="s">
        <v>37</v>
      </c>
      <c r="E115" s="15" t="s">
        <v>466</v>
      </c>
      <c r="F115" s="15" t="s">
        <v>516</v>
      </c>
      <c r="G115" s="15" t="s">
        <v>49</v>
      </c>
      <c r="H115" s="14" t="s">
        <v>572</v>
      </c>
      <c r="I115" s="13" t="s">
        <v>573</v>
      </c>
      <c r="J115" s="13" t="s">
        <v>574</v>
      </c>
      <c r="K115" s="13" t="s">
        <v>569</v>
      </c>
      <c r="L115" s="13" t="s">
        <v>575</v>
      </c>
      <c r="M115" s="13" t="s">
        <v>401</v>
      </c>
      <c r="N115" s="20">
        <v>13</v>
      </c>
      <c r="O115" s="20">
        <v>11.7</v>
      </c>
      <c r="P115" s="20">
        <v>0</v>
      </c>
      <c r="Q115" s="20">
        <v>1.3</v>
      </c>
      <c r="R115" s="32" t="s">
        <v>45</v>
      </c>
      <c r="S115" s="33">
        <v>10</v>
      </c>
      <c r="T115" s="33">
        <v>46</v>
      </c>
      <c r="U115" s="33"/>
      <c r="V115" s="33">
        <v>32</v>
      </c>
      <c r="W115" s="33">
        <v>105</v>
      </c>
      <c r="X115" s="13" t="s">
        <v>362</v>
      </c>
      <c r="Y115" s="13" t="s">
        <v>153</v>
      </c>
      <c r="Z115" s="13"/>
    </row>
    <row r="116" spans="1:26" s="1" customFormat="1" ht="36">
      <c r="A116" s="13">
        <v>100</v>
      </c>
      <c r="B116" s="13" t="s">
        <v>147</v>
      </c>
      <c r="C116" s="13" t="s">
        <v>275</v>
      </c>
      <c r="D116" s="13" t="s">
        <v>37</v>
      </c>
      <c r="E116" s="15" t="s">
        <v>466</v>
      </c>
      <c r="F116" s="15" t="s">
        <v>516</v>
      </c>
      <c r="G116" s="15" t="s">
        <v>49</v>
      </c>
      <c r="H116" s="14" t="s">
        <v>576</v>
      </c>
      <c r="I116" s="13" t="s">
        <v>577</v>
      </c>
      <c r="J116" s="13" t="s">
        <v>578</v>
      </c>
      <c r="K116" s="13" t="s">
        <v>579</v>
      </c>
      <c r="L116" s="13" t="s">
        <v>580</v>
      </c>
      <c r="M116" s="13" t="s">
        <v>401</v>
      </c>
      <c r="N116" s="20">
        <v>8.4</v>
      </c>
      <c r="O116" s="20">
        <v>7.94</v>
      </c>
      <c r="P116" s="20">
        <v>0</v>
      </c>
      <c r="Q116" s="20">
        <v>0.46</v>
      </c>
      <c r="R116" s="32" t="s">
        <v>45</v>
      </c>
      <c r="S116" s="33">
        <v>112</v>
      </c>
      <c r="T116" s="33">
        <v>425</v>
      </c>
      <c r="U116" s="33"/>
      <c r="V116" s="33">
        <v>3</v>
      </c>
      <c r="W116" s="33">
        <v>16</v>
      </c>
      <c r="X116" s="13" t="s">
        <v>362</v>
      </c>
      <c r="Y116" s="13" t="s">
        <v>153</v>
      </c>
      <c r="Z116" s="14"/>
    </row>
    <row r="117" spans="1:26" s="4" customFormat="1" ht="36">
      <c r="A117" s="13">
        <v>101</v>
      </c>
      <c r="B117" s="14" t="s">
        <v>86</v>
      </c>
      <c r="C117" s="14" t="s">
        <v>122</v>
      </c>
      <c r="D117" s="14" t="s">
        <v>37</v>
      </c>
      <c r="E117" s="15" t="s">
        <v>466</v>
      </c>
      <c r="F117" s="15" t="s">
        <v>516</v>
      </c>
      <c r="G117" s="15" t="s">
        <v>49</v>
      </c>
      <c r="H117" s="14" t="s">
        <v>581</v>
      </c>
      <c r="I117" s="14" t="s">
        <v>582</v>
      </c>
      <c r="J117" s="14" t="s">
        <v>583</v>
      </c>
      <c r="K117" s="14" t="s">
        <v>564</v>
      </c>
      <c r="L117" s="14" t="s">
        <v>584</v>
      </c>
      <c r="M117" s="13" t="s">
        <v>401</v>
      </c>
      <c r="N117" s="20">
        <v>7.66</v>
      </c>
      <c r="O117" s="24">
        <v>7.16</v>
      </c>
      <c r="P117" s="20">
        <v>0</v>
      </c>
      <c r="Q117" s="24">
        <v>0.5</v>
      </c>
      <c r="R117" s="32" t="s">
        <v>45</v>
      </c>
      <c r="S117" s="36">
        <v>153</v>
      </c>
      <c r="T117" s="36">
        <v>615</v>
      </c>
      <c r="U117" s="36"/>
      <c r="V117" s="36">
        <v>5</v>
      </c>
      <c r="W117" s="36">
        <v>22</v>
      </c>
      <c r="X117" s="13" t="s">
        <v>362</v>
      </c>
      <c r="Y117" s="14" t="s">
        <v>104</v>
      </c>
      <c r="Z117" s="13"/>
    </row>
    <row r="118" spans="1:26" s="1" customFormat="1" ht="84">
      <c r="A118" s="13">
        <v>66</v>
      </c>
      <c r="B118" s="14" t="s">
        <v>86</v>
      </c>
      <c r="C118" s="14" t="s">
        <v>117</v>
      </c>
      <c r="D118" s="14" t="s">
        <v>585</v>
      </c>
      <c r="E118" s="15" t="s">
        <v>466</v>
      </c>
      <c r="F118" s="15" t="s">
        <v>516</v>
      </c>
      <c r="G118" s="13" t="s">
        <v>49</v>
      </c>
      <c r="H118" s="14" t="s">
        <v>586</v>
      </c>
      <c r="I118" s="13" t="s">
        <v>171</v>
      </c>
      <c r="J118" s="13" t="s">
        <v>587</v>
      </c>
      <c r="K118" s="14" t="s">
        <v>588</v>
      </c>
      <c r="L118" s="13" t="s">
        <v>589</v>
      </c>
      <c r="M118" s="13" t="s">
        <v>94</v>
      </c>
      <c r="N118" s="20">
        <v>23</v>
      </c>
      <c r="O118" s="20">
        <v>22.4</v>
      </c>
      <c r="P118" s="24">
        <v>0</v>
      </c>
      <c r="Q118" s="20">
        <v>0.6</v>
      </c>
      <c r="R118" s="32" t="s">
        <v>45</v>
      </c>
      <c r="S118" s="33">
        <v>186</v>
      </c>
      <c r="T118" s="33">
        <v>664</v>
      </c>
      <c r="U118" s="33"/>
      <c r="V118" s="33">
        <v>32</v>
      </c>
      <c r="W118" s="33">
        <v>112</v>
      </c>
      <c r="X118" s="13" t="s">
        <v>362</v>
      </c>
      <c r="Y118" s="14" t="s">
        <v>104</v>
      </c>
      <c r="Z118" s="13"/>
    </row>
    <row r="119" spans="1:26" s="3" customFormat="1" ht="36">
      <c r="A119" s="13">
        <v>67</v>
      </c>
      <c r="B119" s="14" t="s">
        <v>86</v>
      </c>
      <c r="C119" s="14" t="s">
        <v>117</v>
      </c>
      <c r="D119" s="14" t="s">
        <v>585</v>
      </c>
      <c r="E119" s="15" t="s">
        <v>466</v>
      </c>
      <c r="F119" s="15" t="s">
        <v>516</v>
      </c>
      <c r="G119" s="13" t="s">
        <v>49</v>
      </c>
      <c r="H119" s="14" t="s">
        <v>590</v>
      </c>
      <c r="I119" s="14" t="s">
        <v>591</v>
      </c>
      <c r="J119" s="14" t="s">
        <v>592</v>
      </c>
      <c r="K119" s="14" t="s">
        <v>593</v>
      </c>
      <c r="L119" s="14" t="s">
        <v>594</v>
      </c>
      <c r="M119" s="13" t="s">
        <v>94</v>
      </c>
      <c r="N119" s="20">
        <v>18</v>
      </c>
      <c r="O119" s="24">
        <v>17.399999999999999</v>
      </c>
      <c r="P119" s="24">
        <v>0</v>
      </c>
      <c r="Q119" s="24">
        <v>0.6</v>
      </c>
      <c r="R119" s="32" t="s">
        <v>65</v>
      </c>
      <c r="S119" s="36">
        <v>280</v>
      </c>
      <c r="T119" s="36">
        <v>1120</v>
      </c>
      <c r="U119" s="36">
        <v>1</v>
      </c>
      <c r="V119" s="36">
        <v>10</v>
      </c>
      <c r="W119" s="36">
        <v>39</v>
      </c>
      <c r="X119" s="13" t="s">
        <v>362</v>
      </c>
      <c r="Y119" s="14" t="s">
        <v>104</v>
      </c>
      <c r="Z119" s="13"/>
    </row>
    <row r="120" spans="1:26" s="1" customFormat="1" ht="42" customHeight="1">
      <c r="A120" s="13">
        <v>103</v>
      </c>
      <c r="B120" s="13" t="s">
        <v>214</v>
      </c>
      <c r="C120" s="13" t="s">
        <v>215</v>
      </c>
      <c r="D120" s="13" t="s">
        <v>342</v>
      </c>
      <c r="E120" s="15" t="s">
        <v>466</v>
      </c>
      <c r="F120" s="15" t="s">
        <v>516</v>
      </c>
      <c r="G120" s="13" t="s">
        <v>49</v>
      </c>
      <c r="H120" s="14" t="s">
        <v>595</v>
      </c>
      <c r="I120" s="13" t="s">
        <v>596</v>
      </c>
      <c r="J120" s="13" t="s">
        <v>597</v>
      </c>
      <c r="K120" s="13" t="s">
        <v>598</v>
      </c>
      <c r="L120" s="13" t="s">
        <v>599</v>
      </c>
      <c r="M120" s="13" t="s">
        <v>401</v>
      </c>
      <c r="N120" s="20">
        <v>15.44</v>
      </c>
      <c r="O120" s="20">
        <v>15</v>
      </c>
      <c r="P120" s="20">
        <v>0</v>
      </c>
      <c r="Q120" s="20">
        <v>0.44</v>
      </c>
      <c r="R120" s="32" t="s">
        <v>45</v>
      </c>
      <c r="S120" s="33">
        <v>276</v>
      </c>
      <c r="T120" s="33">
        <v>1014</v>
      </c>
      <c r="U120" s="33"/>
      <c r="V120" s="33">
        <v>36</v>
      </c>
      <c r="W120" s="33">
        <v>149</v>
      </c>
      <c r="X120" s="13" t="s">
        <v>362</v>
      </c>
      <c r="Y120" s="13" t="s">
        <v>448</v>
      </c>
      <c r="Z120" s="13"/>
    </row>
    <row r="121" spans="1:26" s="1" customFormat="1" ht="36">
      <c r="A121" s="13">
        <v>105</v>
      </c>
      <c r="B121" s="13" t="s">
        <v>266</v>
      </c>
      <c r="C121" s="13" t="s">
        <v>600</v>
      </c>
      <c r="D121" s="13" t="s">
        <v>88</v>
      </c>
      <c r="E121" s="15" t="s">
        <v>466</v>
      </c>
      <c r="F121" s="15" t="s">
        <v>516</v>
      </c>
      <c r="G121" s="13" t="s">
        <v>49</v>
      </c>
      <c r="H121" s="13" t="s">
        <v>601</v>
      </c>
      <c r="I121" s="13" t="s">
        <v>166</v>
      </c>
      <c r="J121" s="13" t="s">
        <v>602</v>
      </c>
      <c r="K121" s="13" t="s">
        <v>603</v>
      </c>
      <c r="L121" s="13" t="s">
        <v>604</v>
      </c>
      <c r="M121" s="13" t="s">
        <v>401</v>
      </c>
      <c r="N121" s="20">
        <v>62.78</v>
      </c>
      <c r="O121" s="20">
        <v>60.78</v>
      </c>
      <c r="P121" s="20">
        <v>0</v>
      </c>
      <c r="Q121" s="20">
        <v>2</v>
      </c>
      <c r="R121" s="32" t="s">
        <v>45</v>
      </c>
      <c r="S121" s="33">
        <v>60</v>
      </c>
      <c r="T121" s="33">
        <v>550</v>
      </c>
      <c r="U121" s="33">
        <v>1</v>
      </c>
      <c r="V121" s="33">
        <v>22</v>
      </c>
      <c r="W121" s="33">
        <v>63</v>
      </c>
      <c r="X121" s="13" t="s">
        <v>362</v>
      </c>
      <c r="Y121" s="13" t="s">
        <v>273</v>
      </c>
      <c r="Z121" s="13" t="s">
        <v>689</v>
      </c>
    </row>
    <row r="122" spans="1:26" s="1" customFormat="1" ht="48">
      <c r="A122" s="13">
        <v>106</v>
      </c>
      <c r="B122" s="13" t="s">
        <v>266</v>
      </c>
      <c r="C122" s="13" t="s">
        <v>605</v>
      </c>
      <c r="D122" s="13" t="s">
        <v>37</v>
      </c>
      <c r="E122" s="15" t="s">
        <v>466</v>
      </c>
      <c r="F122" s="15" t="s">
        <v>516</v>
      </c>
      <c r="G122" s="15" t="s">
        <v>49</v>
      </c>
      <c r="H122" s="13" t="s">
        <v>606</v>
      </c>
      <c r="I122" s="14" t="s">
        <v>607</v>
      </c>
      <c r="J122" s="14" t="s">
        <v>608</v>
      </c>
      <c r="K122" s="14" t="s">
        <v>609</v>
      </c>
      <c r="L122" s="14" t="s">
        <v>610</v>
      </c>
      <c r="M122" s="13" t="s">
        <v>401</v>
      </c>
      <c r="N122" s="20">
        <v>26.72</v>
      </c>
      <c r="O122" s="24">
        <v>25.72</v>
      </c>
      <c r="P122" s="20">
        <v>0</v>
      </c>
      <c r="Q122" s="24">
        <v>1</v>
      </c>
      <c r="R122" s="32" t="s">
        <v>45</v>
      </c>
      <c r="S122" s="36">
        <v>20</v>
      </c>
      <c r="T122" s="36">
        <v>52</v>
      </c>
      <c r="U122" s="36"/>
      <c r="V122" s="36">
        <v>3</v>
      </c>
      <c r="W122" s="36">
        <v>8</v>
      </c>
      <c r="X122" s="13" t="s">
        <v>362</v>
      </c>
      <c r="Y122" s="14" t="s">
        <v>273</v>
      </c>
      <c r="Z122" s="13"/>
    </row>
    <row r="123" spans="1:26" s="1" customFormat="1" ht="72">
      <c r="A123" s="13">
        <v>107</v>
      </c>
      <c r="B123" s="15" t="s">
        <v>266</v>
      </c>
      <c r="C123" s="15" t="s">
        <v>287</v>
      </c>
      <c r="D123" s="15" t="s">
        <v>88</v>
      </c>
      <c r="E123" s="15" t="s">
        <v>466</v>
      </c>
      <c r="F123" s="15" t="s">
        <v>516</v>
      </c>
      <c r="G123" s="15" t="s">
        <v>49</v>
      </c>
      <c r="H123" s="15" t="s">
        <v>611</v>
      </c>
      <c r="I123" s="15" t="s">
        <v>612</v>
      </c>
      <c r="J123" s="15" t="s">
        <v>613</v>
      </c>
      <c r="K123" s="15" t="s">
        <v>614</v>
      </c>
      <c r="L123" s="15" t="s">
        <v>615</v>
      </c>
      <c r="M123" s="13" t="s">
        <v>401</v>
      </c>
      <c r="N123" s="24">
        <v>48</v>
      </c>
      <c r="O123" s="24">
        <v>47.4</v>
      </c>
      <c r="P123" s="20">
        <v>0</v>
      </c>
      <c r="Q123" s="24">
        <v>0.6</v>
      </c>
      <c r="R123" s="32" t="s">
        <v>45</v>
      </c>
      <c r="S123" s="36">
        <v>228</v>
      </c>
      <c r="T123" s="36">
        <v>865</v>
      </c>
      <c r="U123" s="36">
        <v>3</v>
      </c>
      <c r="V123" s="36">
        <v>56</v>
      </c>
      <c r="W123" s="36">
        <v>208</v>
      </c>
      <c r="X123" s="13" t="s">
        <v>362</v>
      </c>
      <c r="Y123" s="15" t="s">
        <v>273</v>
      </c>
      <c r="Z123" s="14"/>
    </row>
    <row r="124" spans="1:26" s="1" customFormat="1" ht="36">
      <c r="A124" s="13">
        <v>108</v>
      </c>
      <c r="B124" s="14" t="s">
        <v>321</v>
      </c>
      <c r="C124" s="14" t="s">
        <v>616</v>
      </c>
      <c r="D124" s="14" t="s">
        <v>88</v>
      </c>
      <c r="E124" s="15" t="s">
        <v>466</v>
      </c>
      <c r="F124" s="15" t="s">
        <v>516</v>
      </c>
      <c r="G124" s="14" t="s">
        <v>49</v>
      </c>
      <c r="H124" s="14" t="s">
        <v>617</v>
      </c>
      <c r="I124" s="14" t="s">
        <v>618</v>
      </c>
      <c r="J124" s="14" t="s">
        <v>619</v>
      </c>
      <c r="K124" s="14" t="s">
        <v>620</v>
      </c>
      <c r="L124" s="14" t="s">
        <v>621</v>
      </c>
      <c r="M124" s="13" t="s">
        <v>401</v>
      </c>
      <c r="N124" s="20">
        <v>20</v>
      </c>
      <c r="O124" s="24">
        <v>18</v>
      </c>
      <c r="P124" s="20">
        <v>0</v>
      </c>
      <c r="Q124" s="24">
        <v>2</v>
      </c>
      <c r="R124" s="32" t="s">
        <v>45</v>
      </c>
      <c r="S124" s="36">
        <v>145</v>
      </c>
      <c r="T124" s="36">
        <v>457</v>
      </c>
      <c r="U124" s="36"/>
      <c r="V124" s="36">
        <v>7</v>
      </c>
      <c r="W124" s="36">
        <v>18</v>
      </c>
      <c r="X124" s="13" t="s">
        <v>362</v>
      </c>
      <c r="Y124" s="14" t="s">
        <v>616</v>
      </c>
      <c r="Z124" s="13"/>
    </row>
    <row r="125" spans="1:26" s="1" customFormat="1" ht="36">
      <c r="A125" s="13">
        <v>109</v>
      </c>
      <c r="B125" s="13" t="s">
        <v>622</v>
      </c>
      <c r="C125" s="13" t="s">
        <v>623</v>
      </c>
      <c r="D125" s="13" t="s">
        <v>37</v>
      </c>
      <c r="E125" s="15" t="s">
        <v>466</v>
      </c>
      <c r="F125" s="15" t="s">
        <v>516</v>
      </c>
      <c r="G125" s="13" t="s">
        <v>49</v>
      </c>
      <c r="H125" s="14" t="s">
        <v>624</v>
      </c>
      <c r="I125" s="13" t="s">
        <v>625</v>
      </c>
      <c r="J125" s="13" t="s">
        <v>626</v>
      </c>
      <c r="K125" s="13" t="s">
        <v>627</v>
      </c>
      <c r="L125" s="13" t="s">
        <v>565</v>
      </c>
      <c r="M125" s="13" t="s">
        <v>401</v>
      </c>
      <c r="N125" s="20">
        <v>11.7</v>
      </c>
      <c r="O125" s="20">
        <v>11.5</v>
      </c>
      <c r="P125" s="20">
        <v>0</v>
      </c>
      <c r="Q125" s="20">
        <v>0.2</v>
      </c>
      <c r="R125" s="32" t="s">
        <v>45</v>
      </c>
      <c r="S125" s="33">
        <v>78</v>
      </c>
      <c r="T125" s="33">
        <v>267</v>
      </c>
      <c r="U125" s="33"/>
      <c r="V125" s="33">
        <v>8</v>
      </c>
      <c r="W125" s="33">
        <v>22</v>
      </c>
      <c r="X125" s="13" t="s">
        <v>362</v>
      </c>
      <c r="Y125" s="13" t="s">
        <v>628</v>
      </c>
      <c r="Z125" s="13"/>
    </row>
    <row r="126" spans="1:26" s="1" customFormat="1" ht="36">
      <c r="A126" s="13">
        <v>110</v>
      </c>
      <c r="B126" s="13" t="s">
        <v>330</v>
      </c>
      <c r="C126" s="13" t="s">
        <v>629</v>
      </c>
      <c r="D126" s="13" t="s">
        <v>342</v>
      </c>
      <c r="E126" s="15" t="s">
        <v>466</v>
      </c>
      <c r="F126" s="15" t="s">
        <v>516</v>
      </c>
      <c r="G126" s="13" t="s">
        <v>49</v>
      </c>
      <c r="H126" s="13" t="s">
        <v>630</v>
      </c>
      <c r="I126" s="13" t="s">
        <v>631</v>
      </c>
      <c r="J126" s="13" t="s">
        <v>632</v>
      </c>
      <c r="K126" s="13" t="s">
        <v>633</v>
      </c>
      <c r="L126" s="13" t="s">
        <v>575</v>
      </c>
      <c r="M126" s="13" t="s">
        <v>401</v>
      </c>
      <c r="N126" s="20">
        <v>20.3</v>
      </c>
      <c r="O126" s="20">
        <v>20</v>
      </c>
      <c r="P126" s="20">
        <v>0</v>
      </c>
      <c r="Q126" s="20">
        <v>0.3</v>
      </c>
      <c r="R126" s="32" t="s">
        <v>45</v>
      </c>
      <c r="S126" s="33">
        <v>204</v>
      </c>
      <c r="T126" s="33">
        <v>769</v>
      </c>
      <c r="U126" s="36"/>
      <c r="V126" s="33">
        <v>11</v>
      </c>
      <c r="W126" s="33">
        <v>35</v>
      </c>
      <c r="X126" s="13" t="s">
        <v>362</v>
      </c>
      <c r="Y126" s="14" t="s">
        <v>335</v>
      </c>
      <c r="Z126" s="13"/>
    </row>
    <row r="127" spans="1:26" s="1" customFormat="1" ht="36">
      <c r="A127" s="13">
        <v>111</v>
      </c>
      <c r="B127" s="14" t="s">
        <v>634</v>
      </c>
      <c r="C127" s="14" t="s">
        <v>635</v>
      </c>
      <c r="D127" s="14" t="s">
        <v>88</v>
      </c>
      <c r="E127" s="15" t="s">
        <v>466</v>
      </c>
      <c r="F127" s="15" t="s">
        <v>516</v>
      </c>
      <c r="G127" s="14" t="s">
        <v>49</v>
      </c>
      <c r="H127" s="14" t="s">
        <v>636</v>
      </c>
      <c r="I127" s="14" t="s">
        <v>637</v>
      </c>
      <c r="J127" s="42" t="s">
        <v>638</v>
      </c>
      <c r="K127" s="13" t="s">
        <v>639</v>
      </c>
      <c r="L127" s="13" t="s">
        <v>640</v>
      </c>
      <c r="M127" s="13" t="s">
        <v>401</v>
      </c>
      <c r="N127" s="24">
        <v>16.22</v>
      </c>
      <c r="O127" s="20">
        <v>15.72</v>
      </c>
      <c r="P127" s="20">
        <v>0</v>
      </c>
      <c r="Q127" s="20">
        <v>0.5</v>
      </c>
      <c r="R127" s="32" t="s">
        <v>45</v>
      </c>
      <c r="S127" s="36">
        <v>260</v>
      </c>
      <c r="T127" s="36">
        <v>940</v>
      </c>
      <c r="U127" s="36">
        <v>1</v>
      </c>
      <c r="V127" s="36">
        <v>60</v>
      </c>
      <c r="W127" s="36">
        <v>167</v>
      </c>
      <c r="X127" s="13" t="s">
        <v>362</v>
      </c>
      <c r="Y127" s="14" t="s">
        <v>641</v>
      </c>
      <c r="Z127" s="13"/>
    </row>
    <row r="128" spans="1:26" s="2" customFormat="1" ht="24">
      <c r="A128" s="11"/>
      <c r="B128" s="12"/>
      <c r="C128" s="12"/>
      <c r="D128" s="12" t="s">
        <v>642</v>
      </c>
      <c r="E128" s="11"/>
      <c r="F128" s="11"/>
      <c r="G128" s="12"/>
      <c r="H128" s="11"/>
      <c r="I128" s="12"/>
      <c r="J128" s="12"/>
      <c r="K128" s="12"/>
      <c r="L128" s="12"/>
      <c r="M128" s="12"/>
      <c r="N128" s="19">
        <f>SUM(N129:N137)</f>
        <v>482.88</v>
      </c>
      <c r="O128" s="19">
        <f t="shared" ref="O128:W128" si="10">SUM(O129:O137)</f>
        <v>476.68</v>
      </c>
      <c r="P128" s="19">
        <f t="shared" si="10"/>
        <v>0</v>
      </c>
      <c r="Q128" s="19">
        <f t="shared" si="10"/>
        <v>7.2</v>
      </c>
      <c r="R128" s="19"/>
      <c r="S128" s="31">
        <f t="shared" si="10"/>
        <v>1792</v>
      </c>
      <c r="T128" s="31">
        <f t="shared" si="10"/>
        <v>6348</v>
      </c>
      <c r="U128" s="31">
        <f t="shared" si="10"/>
        <v>5</v>
      </c>
      <c r="V128" s="31">
        <f t="shared" si="10"/>
        <v>475</v>
      </c>
      <c r="W128" s="31">
        <f t="shared" si="10"/>
        <v>1794</v>
      </c>
      <c r="X128" s="12"/>
      <c r="Y128" s="12"/>
      <c r="Z128" s="12"/>
    </row>
    <row r="129" spans="1:26" s="1" customFormat="1" ht="72">
      <c r="A129" s="13">
        <v>112</v>
      </c>
      <c r="B129" s="13" t="s">
        <v>193</v>
      </c>
      <c r="C129" s="13" t="s">
        <v>498</v>
      </c>
      <c r="D129" s="13" t="s">
        <v>37</v>
      </c>
      <c r="E129" s="15" t="s">
        <v>466</v>
      </c>
      <c r="F129" s="15" t="s">
        <v>516</v>
      </c>
      <c r="G129" s="13" t="s">
        <v>643</v>
      </c>
      <c r="H129" s="13" t="s">
        <v>644</v>
      </c>
      <c r="I129" s="13" t="s">
        <v>645</v>
      </c>
      <c r="J129" s="13" t="s">
        <v>646</v>
      </c>
      <c r="K129" s="13" t="s">
        <v>647</v>
      </c>
      <c r="L129" s="13" t="s">
        <v>648</v>
      </c>
      <c r="M129" s="13" t="s">
        <v>401</v>
      </c>
      <c r="N129" s="20">
        <v>50.72</v>
      </c>
      <c r="O129" s="20">
        <v>50.22</v>
      </c>
      <c r="P129" s="20">
        <v>0</v>
      </c>
      <c r="Q129" s="20">
        <v>0.5</v>
      </c>
      <c r="R129" s="32" t="s">
        <v>45</v>
      </c>
      <c r="S129" s="33">
        <v>335</v>
      </c>
      <c r="T129" s="33">
        <v>1220</v>
      </c>
      <c r="U129" s="33">
        <v>1</v>
      </c>
      <c r="V129" s="33">
        <v>85</v>
      </c>
      <c r="W129" s="33">
        <v>350</v>
      </c>
      <c r="X129" s="13" t="s">
        <v>46</v>
      </c>
      <c r="Y129" s="38" t="s">
        <v>200</v>
      </c>
      <c r="Z129" s="13" t="s">
        <v>689</v>
      </c>
    </row>
    <row r="130" spans="1:26" s="1" customFormat="1" ht="36">
      <c r="A130" s="13">
        <v>113</v>
      </c>
      <c r="B130" s="13" t="s">
        <v>193</v>
      </c>
      <c r="C130" s="13" t="s">
        <v>498</v>
      </c>
      <c r="D130" s="13" t="s">
        <v>37</v>
      </c>
      <c r="E130" s="15" t="s">
        <v>466</v>
      </c>
      <c r="F130" s="15" t="s">
        <v>516</v>
      </c>
      <c r="G130" s="13" t="s">
        <v>49</v>
      </c>
      <c r="H130" s="13" t="s">
        <v>649</v>
      </c>
      <c r="I130" s="13" t="s">
        <v>650</v>
      </c>
      <c r="J130" s="13" t="s">
        <v>651</v>
      </c>
      <c r="K130" s="13" t="s">
        <v>652</v>
      </c>
      <c r="L130" s="13" t="s">
        <v>653</v>
      </c>
      <c r="M130" s="13" t="s">
        <v>401</v>
      </c>
      <c r="N130" s="20">
        <v>8.1999999999999993</v>
      </c>
      <c r="O130" s="20">
        <v>7.2</v>
      </c>
      <c r="P130" s="20">
        <v>0</v>
      </c>
      <c r="Q130" s="20">
        <v>1</v>
      </c>
      <c r="R130" s="32" t="s">
        <v>45</v>
      </c>
      <c r="S130" s="33">
        <v>335</v>
      </c>
      <c r="T130" s="33">
        <v>1220</v>
      </c>
      <c r="U130" s="33">
        <v>1</v>
      </c>
      <c r="V130" s="33">
        <v>85</v>
      </c>
      <c r="W130" s="33">
        <v>332</v>
      </c>
      <c r="X130" s="13" t="s">
        <v>46</v>
      </c>
      <c r="Y130" s="13" t="s">
        <v>200</v>
      </c>
      <c r="Z130" s="13"/>
    </row>
    <row r="131" spans="1:26" s="6" customFormat="1" ht="156">
      <c r="A131" s="13">
        <v>114</v>
      </c>
      <c r="B131" s="14" t="s">
        <v>86</v>
      </c>
      <c r="C131" s="14" t="s">
        <v>87</v>
      </c>
      <c r="D131" s="14" t="s">
        <v>37</v>
      </c>
      <c r="E131" s="15" t="s">
        <v>466</v>
      </c>
      <c r="F131" s="15" t="s">
        <v>516</v>
      </c>
      <c r="G131" s="15" t="s">
        <v>49</v>
      </c>
      <c r="H131" s="14" t="s">
        <v>654</v>
      </c>
      <c r="I131" s="14" t="s">
        <v>655</v>
      </c>
      <c r="J131" s="14" t="s">
        <v>656</v>
      </c>
      <c r="K131" s="14" t="s">
        <v>657</v>
      </c>
      <c r="L131" s="14" t="s">
        <v>658</v>
      </c>
      <c r="M131" s="13" t="s">
        <v>401</v>
      </c>
      <c r="N131" s="20">
        <v>88</v>
      </c>
      <c r="O131" s="24">
        <v>87</v>
      </c>
      <c r="P131" s="20">
        <v>0</v>
      </c>
      <c r="Q131" s="24">
        <v>1</v>
      </c>
      <c r="R131" s="32" t="s">
        <v>45</v>
      </c>
      <c r="S131" s="36">
        <v>50</v>
      </c>
      <c r="T131" s="36">
        <v>220</v>
      </c>
      <c r="U131" s="36"/>
      <c r="V131" s="36">
        <v>10</v>
      </c>
      <c r="W131" s="36">
        <v>35</v>
      </c>
      <c r="X131" s="13" t="s">
        <v>46</v>
      </c>
      <c r="Y131" s="14" t="s">
        <v>104</v>
      </c>
      <c r="Z131" s="13" t="s">
        <v>105</v>
      </c>
    </row>
    <row r="132" spans="1:26" s="4" customFormat="1" ht="36">
      <c r="A132" s="13">
        <v>115</v>
      </c>
      <c r="B132" s="14" t="s">
        <v>86</v>
      </c>
      <c r="C132" s="14" t="s">
        <v>122</v>
      </c>
      <c r="D132" s="14" t="s">
        <v>37</v>
      </c>
      <c r="E132" s="15" t="s">
        <v>466</v>
      </c>
      <c r="F132" s="15" t="s">
        <v>516</v>
      </c>
      <c r="G132" s="13" t="s">
        <v>49</v>
      </c>
      <c r="H132" s="14" t="s">
        <v>659</v>
      </c>
      <c r="I132" s="14" t="s">
        <v>660</v>
      </c>
      <c r="J132" s="14" t="s">
        <v>661</v>
      </c>
      <c r="K132" s="14" t="s">
        <v>662</v>
      </c>
      <c r="L132" s="14" t="s">
        <v>663</v>
      </c>
      <c r="M132" s="13" t="s">
        <v>401</v>
      </c>
      <c r="N132" s="20">
        <v>23.5</v>
      </c>
      <c r="O132" s="24">
        <v>23</v>
      </c>
      <c r="P132" s="20">
        <v>0</v>
      </c>
      <c r="Q132" s="24">
        <v>0.5</v>
      </c>
      <c r="R132" s="32" t="s">
        <v>45</v>
      </c>
      <c r="S132" s="36">
        <v>35</v>
      </c>
      <c r="T132" s="36">
        <v>246</v>
      </c>
      <c r="U132" s="36"/>
      <c r="V132" s="36">
        <v>6</v>
      </c>
      <c r="W132" s="36">
        <v>11</v>
      </c>
      <c r="X132" s="13" t="s">
        <v>362</v>
      </c>
      <c r="Y132" s="14" t="s">
        <v>104</v>
      </c>
      <c r="Z132" s="13"/>
    </row>
    <row r="133" spans="1:26" s="1" customFormat="1" ht="72">
      <c r="A133" s="13">
        <v>116</v>
      </c>
      <c r="B133" s="14" t="s">
        <v>86</v>
      </c>
      <c r="C133" s="14" t="s">
        <v>122</v>
      </c>
      <c r="D133" s="14" t="s">
        <v>342</v>
      </c>
      <c r="E133" s="15" t="s">
        <v>466</v>
      </c>
      <c r="F133" s="15" t="s">
        <v>516</v>
      </c>
      <c r="G133" s="15" t="s">
        <v>49</v>
      </c>
      <c r="H133" s="14" t="s">
        <v>664</v>
      </c>
      <c r="I133" s="13" t="s">
        <v>665</v>
      </c>
      <c r="J133" s="13" t="s">
        <v>666</v>
      </c>
      <c r="K133" s="14" t="s">
        <v>667</v>
      </c>
      <c r="L133" s="13" t="s">
        <v>668</v>
      </c>
      <c r="M133" s="13" t="s">
        <v>401</v>
      </c>
      <c r="N133" s="20">
        <v>165</v>
      </c>
      <c r="O133" s="20">
        <v>165</v>
      </c>
      <c r="P133" s="20">
        <v>0</v>
      </c>
      <c r="Q133" s="20">
        <v>1</v>
      </c>
      <c r="R133" s="32" t="s">
        <v>45</v>
      </c>
      <c r="S133" s="33">
        <v>153</v>
      </c>
      <c r="T133" s="33">
        <v>615</v>
      </c>
      <c r="U133" s="33"/>
      <c r="V133" s="33">
        <v>5</v>
      </c>
      <c r="W133" s="33">
        <v>22</v>
      </c>
      <c r="X133" s="13" t="s">
        <v>362</v>
      </c>
      <c r="Y133" s="14" t="s">
        <v>104</v>
      </c>
      <c r="Z133" s="13" t="s">
        <v>105</v>
      </c>
    </row>
    <row r="134" spans="1:26" s="1" customFormat="1" ht="36">
      <c r="A134" s="13">
        <v>117</v>
      </c>
      <c r="B134" s="13" t="s">
        <v>229</v>
      </c>
      <c r="C134" s="13" t="s">
        <v>230</v>
      </c>
      <c r="D134" s="13" t="s">
        <v>37</v>
      </c>
      <c r="E134" s="15" t="s">
        <v>466</v>
      </c>
      <c r="F134" s="15" t="s">
        <v>516</v>
      </c>
      <c r="G134" s="13" t="s">
        <v>643</v>
      </c>
      <c r="H134" s="14" t="s">
        <v>669</v>
      </c>
      <c r="I134" s="13" t="s">
        <v>232</v>
      </c>
      <c r="J134" s="13" t="s">
        <v>670</v>
      </c>
      <c r="K134" s="13" t="s">
        <v>671</v>
      </c>
      <c r="L134" s="13" t="s">
        <v>425</v>
      </c>
      <c r="M134" s="13" t="s">
        <v>401</v>
      </c>
      <c r="N134" s="20">
        <v>40.06</v>
      </c>
      <c r="O134" s="20">
        <v>39.06</v>
      </c>
      <c r="P134" s="20">
        <v>0</v>
      </c>
      <c r="Q134" s="20">
        <v>1</v>
      </c>
      <c r="R134" s="32" t="s">
        <v>45</v>
      </c>
      <c r="S134" s="33">
        <v>179</v>
      </c>
      <c r="T134" s="33">
        <v>602</v>
      </c>
      <c r="U134" s="33">
        <v>1</v>
      </c>
      <c r="V134" s="33">
        <v>35</v>
      </c>
      <c r="W134" s="33">
        <v>116</v>
      </c>
      <c r="X134" s="13" t="s">
        <v>362</v>
      </c>
      <c r="Y134" s="13" t="s">
        <v>265</v>
      </c>
      <c r="Z134" s="13" t="s">
        <v>689</v>
      </c>
    </row>
    <row r="135" spans="1:26" s="1" customFormat="1" ht="48">
      <c r="A135" s="13">
        <v>118</v>
      </c>
      <c r="B135" s="14" t="s">
        <v>229</v>
      </c>
      <c r="C135" s="14" t="s">
        <v>429</v>
      </c>
      <c r="D135" s="14" t="s">
        <v>37</v>
      </c>
      <c r="E135" s="15" t="s">
        <v>466</v>
      </c>
      <c r="F135" s="15" t="s">
        <v>516</v>
      </c>
      <c r="G135" s="13" t="s">
        <v>643</v>
      </c>
      <c r="H135" s="14" t="s">
        <v>672</v>
      </c>
      <c r="I135" s="13" t="s">
        <v>673</v>
      </c>
      <c r="J135" s="13" t="s">
        <v>674</v>
      </c>
      <c r="K135" s="14" t="s">
        <v>675</v>
      </c>
      <c r="L135" s="13" t="s">
        <v>676</v>
      </c>
      <c r="M135" s="13" t="s">
        <v>401</v>
      </c>
      <c r="N135" s="20">
        <v>29</v>
      </c>
      <c r="O135" s="20">
        <v>28.3</v>
      </c>
      <c r="P135" s="20">
        <v>0</v>
      </c>
      <c r="Q135" s="20">
        <v>0.7</v>
      </c>
      <c r="R135" s="32" t="s">
        <v>45</v>
      </c>
      <c r="S135" s="33">
        <v>144</v>
      </c>
      <c r="T135" s="33">
        <v>406</v>
      </c>
      <c r="U135" s="33">
        <v>0</v>
      </c>
      <c r="V135" s="33">
        <v>55</v>
      </c>
      <c r="W135" s="33">
        <v>170</v>
      </c>
      <c r="X135" s="13" t="s">
        <v>95</v>
      </c>
      <c r="Y135" s="14" t="s">
        <v>435</v>
      </c>
      <c r="Z135" s="13" t="s">
        <v>689</v>
      </c>
    </row>
    <row r="136" spans="1:26" s="1" customFormat="1" ht="36">
      <c r="A136" s="13">
        <v>119</v>
      </c>
      <c r="B136" s="14" t="s">
        <v>163</v>
      </c>
      <c r="C136" s="14" t="s">
        <v>247</v>
      </c>
      <c r="D136" s="13" t="s">
        <v>37</v>
      </c>
      <c r="E136" s="15" t="s">
        <v>466</v>
      </c>
      <c r="F136" s="15" t="s">
        <v>467</v>
      </c>
      <c r="G136" s="14" t="s">
        <v>677</v>
      </c>
      <c r="H136" s="14" t="s">
        <v>678</v>
      </c>
      <c r="I136" s="14" t="s">
        <v>679</v>
      </c>
      <c r="J136" s="14" t="s">
        <v>680</v>
      </c>
      <c r="K136" s="14" t="s">
        <v>681</v>
      </c>
      <c r="L136" s="14" t="s">
        <v>682</v>
      </c>
      <c r="M136" s="13" t="s">
        <v>401</v>
      </c>
      <c r="N136" s="20">
        <v>50.4</v>
      </c>
      <c r="O136" s="24">
        <v>49.4</v>
      </c>
      <c r="P136" s="20">
        <v>0</v>
      </c>
      <c r="Q136" s="24">
        <v>1</v>
      </c>
      <c r="R136" s="32" t="s">
        <v>65</v>
      </c>
      <c r="S136" s="36">
        <v>376</v>
      </c>
      <c r="T136" s="36">
        <v>1330</v>
      </c>
      <c r="U136" s="36">
        <v>1</v>
      </c>
      <c r="V136" s="36">
        <v>87</v>
      </c>
      <c r="W136" s="36">
        <v>321</v>
      </c>
      <c r="X136" s="13" t="s">
        <v>46</v>
      </c>
      <c r="Y136" s="13" t="s">
        <v>168</v>
      </c>
      <c r="Z136" s="13"/>
    </row>
    <row r="137" spans="1:26" s="1" customFormat="1" ht="36">
      <c r="A137" s="13">
        <v>120</v>
      </c>
      <c r="B137" s="14" t="s">
        <v>634</v>
      </c>
      <c r="C137" s="14" t="s">
        <v>635</v>
      </c>
      <c r="D137" s="13" t="s">
        <v>306</v>
      </c>
      <c r="E137" s="15" t="s">
        <v>466</v>
      </c>
      <c r="F137" s="15" t="s">
        <v>516</v>
      </c>
      <c r="G137" s="15" t="s">
        <v>49</v>
      </c>
      <c r="H137" s="14" t="s">
        <v>683</v>
      </c>
      <c r="I137" s="14" t="s">
        <v>684</v>
      </c>
      <c r="J137" s="14" t="s">
        <v>685</v>
      </c>
      <c r="K137" s="14" t="s">
        <v>686</v>
      </c>
      <c r="L137" s="14" t="s">
        <v>687</v>
      </c>
      <c r="M137" s="13" t="s">
        <v>401</v>
      </c>
      <c r="N137" s="20">
        <v>28</v>
      </c>
      <c r="O137" s="24">
        <v>27.5</v>
      </c>
      <c r="P137" s="20">
        <v>0</v>
      </c>
      <c r="Q137" s="24">
        <v>0.5</v>
      </c>
      <c r="R137" s="32" t="s">
        <v>45</v>
      </c>
      <c r="S137" s="36">
        <v>185</v>
      </c>
      <c r="T137" s="36">
        <v>489</v>
      </c>
      <c r="U137" s="36">
        <v>1</v>
      </c>
      <c r="V137" s="36">
        <v>107</v>
      </c>
      <c r="W137" s="36">
        <v>437</v>
      </c>
      <c r="X137" s="13" t="s">
        <v>362</v>
      </c>
      <c r="Y137" s="13" t="s">
        <v>688</v>
      </c>
      <c r="Z137" s="13" t="s">
        <v>689</v>
      </c>
    </row>
  </sheetData>
  <mergeCells count="31">
    <mergeCell ref="P4:P5"/>
    <mergeCell ref="Q4:Q5"/>
    <mergeCell ref="R3:R5"/>
    <mergeCell ref="S4:S5"/>
    <mergeCell ref="T4:T5"/>
    <mergeCell ref="U4:W4"/>
    <mergeCell ref="A3:A5"/>
    <mergeCell ref="B3:B5"/>
    <mergeCell ref="C3:C5"/>
    <mergeCell ref="D3:D5"/>
    <mergeCell ref="E3:E5"/>
    <mergeCell ref="F3:F5"/>
    <mergeCell ref="G3:G5"/>
    <mergeCell ref="H3:H5"/>
    <mergeCell ref="I4:I5"/>
    <mergeCell ref="J4:J5"/>
    <mergeCell ref="K4:K5"/>
    <mergeCell ref="L4:L5"/>
    <mergeCell ref="M4:M5"/>
    <mergeCell ref="N4:N5"/>
    <mergeCell ref="O4:O5"/>
    <mergeCell ref="A1:Z1"/>
    <mergeCell ref="A2:E2"/>
    <mergeCell ref="G2:I2"/>
    <mergeCell ref="U2:Z2"/>
    <mergeCell ref="I3:M3"/>
    <mergeCell ref="N3:Q3"/>
    <mergeCell ref="S3:W3"/>
    <mergeCell ref="X3:X5"/>
    <mergeCell ref="Y3:Y5"/>
    <mergeCell ref="Z3:Z5"/>
  </mergeCells>
  <phoneticPr fontId="12" type="noConversion"/>
  <pageMargins left="0.75138888888888899" right="0.75138888888888899" top="1" bottom="1" header="0.5" footer="0.5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项目公告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区扶贫开发局:扶贫开发局</cp:lastModifiedBy>
  <cp:revision>1</cp:revision>
  <cp:lastPrinted>2022-03-11T01:02:00Z</cp:lastPrinted>
  <dcterms:created xsi:type="dcterms:W3CDTF">1996-12-17T01:32:00Z</dcterms:created>
  <dcterms:modified xsi:type="dcterms:W3CDTF">2022-03-21T07:03:12Z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ubyTemplateID">
    <vt:lpwstr>10</vt:lpwstr>
  </property>
  <property fmtid="{D5CDD505-2E9C-101B-9397-08002B2CF9AE}" pid="4" name="KSOReadingLayout">
    <vt:bool>true</vt:bool>
  </property>
  <property fmtid="{D5CDD505-2E9C-101B-9397-08002B2CF9AE}" pid="5" name="ICV">
    <vt:lpwstr>720B4898A42A4DA091932C6FD3713950</vt:lpwstr>
  </property>
</Properties>
</file>