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485" windowHeight="9615"/>
  </bookViews>
  <sheets>
    <sheet name="汇总表" sheetId="12" r:id="rId1"/>
  </sheets>
  <calcPr calcId="124519"/>
</workbook>
</file>

<file path=xl/calcChain.xml><?xml version="1.0" encoding="utf-8"?>
<calcChain xmlns="http://schemas.openxmlformats.org/spreadsheetml/2006/main">
  <c r="M9" i="12"/>
  <c r="O8"/>
  <c r="M8"/>
  <c r="J8"/>
  <c r="N8" s="1"/>
  <c r="O7"/>
  <c r="N7"/>
  <c r="M7" l="1"/>
</calcChain>
</file>

<file path=xl/sharedStrings.xml><?xml version="1.0" encoding="utf-8"?>
<sst xmlns="http://schemas.openxmlformats.org/spreadsheetml/2006/main" count="30" uniqueCount="25">
  <si>
    <t>序 号</t>
  </si>
  <si>
    <t>乡镇（街道）</t>
  </si>
  <si>
    <t>涉及村（社区）（个）</t>
  </si>
  <si>
    <t>涉及组   （个）</t>
  </si>
  <si>
    <t>下达任务面积（亩）</t>
  </si>
  <si>
    <t>补助标准   （元/亩）</t>
  </si>
  <si>
    <t>合 计</t>
  </si>
  <si>
    <t>荣山镇</t>
  </si>
  <si>
    <t>大石镇</t>
  </si>
  <si>
    <t>三堆镇</t>
  </si>
  <si>
    <t>实际补助面积（亩）</t>
    <phoneticPr fontId="6" type="noConversion"/>
  </si>
  <si>
    <t>合计</t>
  </si>
  <si>
    <t>农户</t>
    <phoneticPr fontId="6" type="noConversion"/>
  </si>
  <si>
    <t>合计</t>
    <phoneticPr fontId="6" type="noConversion"/>
  </si>
  <si>
    <t>新型经营主体</t>
    <phoneticPr fontId="6" type="noConversion"/>
  </si>
  <si>
    <t>补助金额（元）</t>
    <phoneticPr fontId="6" type="noConversion"/>
  </si>
  <si>
    <t>人员类别（户、个）</t>
    <phoneticPr fontId="6" type="noConversion"/>
  </si>
  <si>
    <t>金洞乡</t>
    <phoneticPr fontId="14" type="noConversion"/>
  </si>
  <si>
    <t>嘉陵街道</t>
    <phoneticPr fontId="14" type="noConversion"/>
  </si>
  <si>
    <t>万缘街道</t>
    <phoneticPr fontId="14" type="noConversion"/>
  </si>
  <si>
    <t>上西街道</t>
    <phoneticPr fontId="14" type="noConversion"/>
  </si>
  <si>
    <t>河西街道</t>
    <phoneticPr fontId="14" type="noConversion"/>
  </si>
  <si>
    <t>雪峰街道</t>
    <phoneticPr fontId="14" type="noConversion"/>
  </si>
  <si>
    <t>9</t>
    <phoneticPr fontId="14" type="noConversion"/>
  </si>
  <si>
    <t>利州区2025年耕地轮作休耕轮作油菜补助资金汇总表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</si>
</sst>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新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4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7" fillId="0" borderId="1" xfId="101" applyNumberFormat="1" applyFont="1" applyFill="1" applyBorder="1" applyAlignment="1">
      <alignment horizontal="center" vertical="center"/>
    </xf>
    <xf numFmtId="49" fontId="7" fillId="0" borderId="1" xfId="10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10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04">
    <cellStyle name="Normal" xfId="15"/>
    <cellStyle name="常规" xfId="0" builtinId="0"/>
    <cellStyle name="常规 10" xfId="13"/>
    <cellStyle name="常规 100" xfId="14"/>
    <cellStyle name="常规 102" xfId="3"/>
    <cellStyle name="常规 103" xfId="16"/>
    <cellStyle name="常规 104" xfId="10"/>
    <cellStyle name="常规 11" xfId="17"/>
    <cellStyle name="常规 12" xfId="5"/>
    <cellStyle name="常规 13" xfId="18"/>
    <cellStyle name="常规 14" xfId="19"/>
    <cellStyle name="常规 15" xfId="21"/>
    <cellStyle name="常规 16" xfId="12"/>
    <cellStyle name="常规 17" xfId="23"/>
    <cellStyle name="常规 18" xfId="25"/>
    <cellStyle name="常规 19" xfId="27"/>
    <cellStyle name="常规 2" xfId="28"/>
    <cellStyle name="常规 2 2 2 2 2" xfId="29"/>
    <cellStyle name="常规 2 35" xfId="30"/>
    <cellStyle name="常规 20" xfId="20"/>
    <cellStyle name="常规 21" xfId="11"/>
    <cellStyle name="常规 22" xfId="22"/>
    <cellStyle name="常规 23" xfId="24"/>
    <cellStyle name="常规 24" xfId="26"/>
    <cellStyle name="常规 25" xfId="32"/>
    <cellStyle name="常规 26" xfId="9"/>
    <cellStyle name="常规 27" xfId="34"/>
    <cellStyle name="常规 28" xfId="36"/>
    <cellStyle name="常规 29" xfId="38"/>
    <cellStyle name="常规 3" xfId="39"/>
    <cellStyle name="常规 30" xfId="31"/>
    <cellStyle name="常规 31" xfId="8"/>
    <cellStyle name="常规 32" xfId="33"/>
    <cellStyle name="常规 33" xfId="35"/>
    <cellStyle name="常规 34" xfId="37"/>
    <cellStyle name="常规 35" xfId="41"/>
    <cellStyle name="常规 36" xfId="43"/>
    <cellStyle name="常规 37" xfId="45"/>
    <cellStyle name="常规 38" xfId="47"/>
    <cellStyle name="常规 39" xfId="2"/>
    <cellStyle name="常规 4" xfId="48"/>
    <cellStyle name="常规 40" xfId="40"/>
    <cellStyle name="常规 41" xfId="42"/>
    <cellStyle name="常规 42" xfId="44"/>
    <cellStyle name="常规 43" xfId="46"/>
    <cellStyle name="常规 44" xfId="1"/>
    <cellStyle name="常规 45" xfId="50"/>
    <cellStyle name="常规 46" xfId="52"/>
    <cellStyle name="常规 48" xfId="54"/>
    <cellStyle name="常规 49" xfId="56"/>
    <cellStyle name="常规 5" xfId="57"/>
    <cellStyle name="常规 50" xfId="49"/>
    <cellStyle name="常规 51" xfId="51"/>
    <cellStyle name="常规 52" xfId="58"/>
    <cellStyle name="常规 53" xfId="53"/>
    <cellStyle name="常规 54" xfId="55"/>
    <cellStyle name="常规 55" xfId="60"/>
    <cellStyle name="常规 56" xfId="62"/>
    <cellStyle name="常规 57" xfId="64"/>
    <cellStyle name="常规 58" xfId="66"/>
    <cellStyle name="常规 59" xfId="68"/>
    <cellStyle name="常规 6" xfId="4"/>
    <cellStyle name="常规 60" xfId="59"/>
    <cellStyle name="常规 61" xfId="61"/>
    <cellStyle name="常规 62" xfId="63"/>
    <cellStyle name="常规 63" xfId="65"/>
    <cellStyle name="常规 64" xfId="67"/>
    <cellStyle name="常规 65" xfId="70"/>
    <cellStyle name="常规 66" xfId="72"/>
    <cellStyle name="常规 67" xfId="74"/>
    <cellStyle name="常规 68" xfId="76"/>
    <cellStyle name="常规 69" xfId="78"/>
    <cellStyle name="常规 7" xfId="79"/>
    <cellStyle name="常规 70" xfId="69"/>
    <cellStyle name="常规 71" xfId="71"/>
    <cellStyle name="常规 72" xfId="73"/>
    <cellStyle name="常规 73" xfId="75"/>
    <cellStyle name="常规 74" xfId="77"/>
    <cellStyle name="常规 75" xfId="81"/>
    <cellStyle name="常规 76" xfId="83"/>
    <cellStyle name="常规 77" xfId="85"/>
    <cellStyle name="常规 78" xfId="87"/>
    <cellStyle name="常规 79" xfId="89"/>
    <cellStyle name="常规 8" xfId="90"/>
    <cellStyle name="常规 80" xfId="80"/>
    <cellStyle name="常规 81" xfId="82"/>
    <cellStyle name="常规 82" xfId="84"/>
    <cellStyle name="常规 83" xfId="86"/>
    <cellStyle name="常规 84" xfId="88"/>
    <cellStyle name="常规 85" xfId="7"/>
    <cellStyle name="常规 86" xfId="92"/>
    <cellStyle name="常规 87" xfId="94"/>
    <cellStyle name="常规 88" xfId="96"/>
    <cellStyle name="常规 9" xfId="97"/>
    <cellStyle name="常规 90" xfId="6"/>
    <cellStyle name="常规 91" xfId="91"/>
    <cellStyle name="常规 92" xfId="93"/>
    <cellStyle name="常规 93" xfId="95"/>
    <cellStyle name="常规 94" xfId="98"/>
    <cellStyle name="常规 95" xfId="99"/>
    <cellStyle name="常规 96" xfId="100"/>
    <cellStyle name="常规 97" xfId="101"/>
    <cellStyle name="常规 98" xfId="102"/>
    <cellStyle name="常规 99" xfId="10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A14" sqref="A14:XFD14"/>
    </sheetView>
  </sheetViews>
  <sheetFormatPr defaultColWidth="15.75" defaultRowHeight="24.6" customHeight="1"/>
  <cols>
    <col min="1" max="1" width="7.75" style="5" customWidth="1"/>
    <col min="2" max="2" width="10.25" style="6" customWidth="1"/>
    <col min="3" max="3" width="10.625" style="5" customWidth="1"/>
    <col min="4" max="4" width="7.75" style="5" customWidth="1"/>
    <col min="5" max="11" width="8.75" style="5" customWidth="1"/>
    <col min="12" max="12" width="10.875" style="5" customWidth="1"/>
    <col min="13" max="15" width="8.75" style="5" customWidth="1"/>
    <col min="16" max="16384" width="15.75" style="5"/>
  </cols>
  <sheetData>
    <row r="1" spans="1:15" s="7" customFormat="1" ht="49.15" customHeight="1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s="2" customFormat="1" ht="30" customHeigh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16</v>
      </c>
      <c r="F2" s="18"/>
      <c r="G2" s="18"/>
      <c r="H2" s="16" t="s">
        <v>4</v>
      </c>
      <c r="I2" s="16" t="s">
        <v>10</v>
      </c>
      <c r="J2" s="16"/>
      <c r="K2" s="16"/>
      <c r="L2" s="16" t="s">
        <v>5</v>
      </c>
      <c r="M2" s="16" t="s">
        <v>15</v>
      </c>
      <c r="N2" s="16"/>
      <c r="O2" s="16"/>
    </row>
    <row r="3" spans="1:15" s="2" customFormat="1" ht="30" customHeight="1">
      <c r="A3" s="15"/>
      <c r="B3" s="16"/>
      <c r="C3" s="16"/>
      <c r="D3" s="17"/>
      <c r="E3" s="9" t="s">
        <v>11</v>
      </c>
      <c r="F3" s="8" t="s">
        <v>12</v>
      </c>
      <c r="G3" s="8" t="s">
        <v>14</v>
      </c>
      <c r="H3" s="16"/>
      <c r="I3" s="8" t="s">
        <v>11</v>
      </c>
      <c r="J3" s="8" t="s">
        <v>12</v>
      </c>
      <c r="K3" s="8" t="s">
        <v>14</v>
      </c>
      <c r="L3" s="16"/>
      <c r="M3" s="8" t="s">
        <v>13</v>
      </c>
      <c r="N3" s="8" t="s">
        <v>12</v>
      </c>
      <c r="O3" s="8" t="s">
        <v>14</v>
      </c>
    </row>
    <row r="4" spans="1:15" s="2" customFormat="1" ht="30" customHeight="1">
      <c r="A4" s="3" t="s">
        <v>6</v>
      </c>
      <c r="B4" s="4" t="s">
        <v>23</v>
      </c>
      <c r="C4" s="1">
        <v>30</v>
      </c>
      <c r="D4" s="1">
        <v>170</v>
      </c>
      <c r="E4" s="1">
        <v>3996</v>
      </c>
      <c r="F4" s="1">
        <v>3992</v>
      </c>
      <c r="G4" s="1">
        <v>4</v>
      </c>
      <c r="H4" s="1">
        <v>10000</v>
      </c>
      <c r="I4" s="1">
        <v>10000</v>
      </c>
      <c r="J4" s="1">
        <v>9538.2999999999993</v>
      </c>
      <c r="K4" s="1">
        <v>461.7</v>
      </c>
      <c r="L4" s="1">
        <v>150</v>
      </c>
      <c r="M4" s="1">
        <v>1500000</v>
      </c>
      <c r="N4" s="1">
        <v>1430745</v>
      </c>
      <c r="O4" s="1">
        <v>69255</v>
      </c>
    </row>
    <row r="5" spans="1:15" s="13" customFormat="1" ht="30" customHeight="1">
      <c r="A5" s="10">
        <v>1</v>
      </c>
      <c r="B5" s="11" t="s">
        <v>18</v>
      </c>
      <c r="C5" s="10">
        <v>6</v>
      </c>
      <c r="D5" s="12">
        <v>32</v>
      </c>
      <c r="E5" s="12">
        <v>491</v>
      </c>
      <c r="F5" s="12">
        <v>491</v>
      </c>
      <c r="G5" s="12">
        <v>0</v>
      </c>
      <c r="H5" s="12">
        <v>1100</v>
      </c>
      <c r="I5" s="12">
        <v>1100</v>
      </c>
      <c r="J5" s="12">
        <v>1100</v>
      </c>
      <c r="K5" s="12">
        <v>0</v>
      </c>
      <c r="L5" s="12">
        <v>150</v>
      </c>
      <c r="M5" s="12">
        <v>165000</v>
      </c>
      <c r="N5" s="12">
        <v>165000</v>
      </c>
      <c r="O5" s="10">
        <v>0</v>
      </c>
    </row>
    <row r="6" spans="1:15" s="13" customFormat="1" ht="30" customHeight="1">
      <c r="A6" s="10">
        <v>2</v>
      </c>
      <c r="B6" s="11" t="s">
        <v>19</v>
      </c>
      <c r="C6" s="10">
        <v>1</v>
      </c>
      <c r="D6" s="12">
        <v>4</v>
      </c>
      <c r="E6" s="12">
        <v>39</v>
      </c>
      <c r="F6" s="12">
        <v>38</v>
      </c>
      <c r="G6" s="12">
        <v>1</v>
      </c>
      <c r="H6" s="12">
        <v>500</v>
      </c>
      <c r="I6" s="12">
        <v>500</v>
      </c>
      <c r="J6" s="12">
        <v>250</v>
      </c>
      <c r="K6" s="12">
        <v>250</v>
      </c>
      <c r="L6" s="12">
        <v>150</v>
      </c>
      <c r="M6" s="12">
        <v>75000</v>
      </c>
      <c r="N6" s="12">
        <v>37500</v>
      </c>
      <c r="O6" s="10">
        <v>37500</v>
      </c>
    </row>
    <row r="7" spans="1:15" s="13" customFormat="1" ht="30" customHeight="1">
      <c r="A7" s="10">
        <v>3</v>
      </c>
      <c r="B7" s="11" t="s">
        <v>21</v>
      </c>
      <c r="C7" s="10">
        <v>6</v>
      </c>
      <c r="D7" s="12">
        <v>38</v>
      </c>
      <c r="E7" s="12">
        <v>1044</v>
      </c>
      <c r="F7" s="12">
        <v>1042</v>
      </c>
      <c r="G7" s="12">
        <v>2</v>
      </c>
      <c r="H7" s="12">
        <v>1300</v>
      </c>
      <c r="I7" s="12">
        <v>1300</v>
      </c>
      <c r="J7" s="12">
        <v>1180</v>
      </c>
      <c r="K7" s="12">
        <v>120</v>
      </c>
      <c r="L7" s="12">
        <v>150</v>
      </c>
      <c r="M7" s="12">
        <f>N7+O7</f>
        <v>195000</v>
      </c>
      <c r="N7" s="12">
        <f>J7*L7</f>
        <v>177000</v>
      </c>
      <c r="O7" s="10">
        <f>K7*L7</f>
        <v>18000</v>
      </c>
    </row>
    <row r="8" spans="1:15" s="13" customFormat="1" ht="30" customHeight="1">
      <c r="A8" s="10">
        <v>4</v>
      </c>
      <c r="B8" s="11" t="s">
        <v>20</v>
      </c>
      <c r="C8" s="10">
        <v>3</v>
      </c>
      <c r="D8" s="12">
        <v>8</v>
      </c>
      <c r="E8" s="12">
        <v>25</v>
      </c>
      <c r="F8" s="12">
        <v>24</v>
      </c>
      <c r="G8" s="12">
        <v>1</v>
      </c>
      <c r="H8" s="12">
        <v>150</v>
      </c>
      <c r="I8" s="12">
        <v>150</v>
      </c>
      <c r="J8" s="12">
        <f>I8-K8</f>
        <v>58.3</v>
      </c>
      <c r="K8" s="12">
        <v>91.7</v>
      </c>
      <c r="L8" s="12">
        <v>150</v>
      </c>
      <c r="M8" s="12">
        <f>I8*L8</f>
        <v>22500</v>
      </c>
      <c r="N8" s="12">
        <f>J8*L8</f>
        <v>8745</v>
      </c>
      <c r="O8" s="10">
        <f>K8*L8</f>
        <v>13755</v>
      </c>
    </row>
    <row r="9" spans="1:15" s="13" customFormat="1" ht="30" customHeight="1">
      <c r="A9" s="10">
        <v>5</v>
      </c>
      <c r="B9" s="11" t="s">
        <v>22</v>
      </c>
      <c r="C9" s="10">
        <v>2</v>
      </c>
      <c r="D9" s="12">
        <v>14</v>
      </c>
      <c r="E9" s="12">
        <v>328</v>
      </c>
      <c r="F9" s="12">
        <v>328</v>
      </c>
      <c r="G9" s="12">
        <v>0</v>
      </c>
      <c r="H9" s="12">
        <v>500</v>
      </c>
      <c r="I9" s="12">
        <v>500</v>
      </c>
      <c r="J9" s="12">
        <v>500</v>
      </c>
      <c r="K9" s="12">
        <v>0</v>
      </c>
      <c r="L9" s="12">
        <v>150</v>
      </c>
      <c r="M9" s="12">
        <f>I9*L9</f>
        <v>75000</v>
      </c>
      <c r="N9" s="12">
        <v>75000</v>
      </c>
      <c r="O9" s="10">
        <v>0</v>
      </c>
    </row>
    <row r="10" spans="1:15" s="13" customFormat="1" ht="30" customHeight="1">
      <c r="A10" s="10">
        <v>6</v>
      </c>
      <c r="B10" s="11" t="s">
        <v>7</v>
      </c>
      <c r="C10" s="10">
        <v>1</v>
      </c>
      <c r="D10" s="12">
        <v>11</v>
      </c>
      <c r="E10" s="12">
        <v>190</v>
      </c>
      <c r="F10" s="12">
        <v>190</v>
      </c>
      <c r="G10" s="12">
        <v>0</v>
      </c>
      <c r="H10" s="12">
        <v>350</v>
      </c>
      <c r="I10" s="12">
        <v>350</v>
      </c>
      <c r="J10" s="12">
        <v>350</v>
      </c>
      <c r="K10" s="12">
        <v>0</v>
      </c>
      <c r="L10" s="12">
        <v>150</v>
      </c>
      <c r="M10" s="12">
        <v>52500</v>
      </c>
      <c r="N10" s="12">
        <v>52500</v>
      </c>
      <c r="O10" s="10">
        <v>0</v>
      </c>
    </row>
    <row r="11" spans="1:15" s="13" customFormat="1" ht="30" customHeight="1">
      <c r="A11" s="10">
        <v>7</v>
      </c>
      <c r="B11" s="11" t="s">
        <v>8</v>
      </c>
      <c r="C11" s="10">
        <v>3</v>
      </c>
      <c r="D11" s="12">
        <v>18</v>
      </c>
      <c r="E11" s="12">
        <v>288</v>
      </c>
      <c r="F11" s="12">
        <v>288</v>
      </c>
      <c r="G11" s="12">
        <v>0</v>
      </c>
      <c r="H11" s="12">
        <v>600</v>
      </c>
      <c r="I11" s="12">
        <v>600</v>
      </c>
      <c r="J11" s="12">
        <v>600</v>
      </c>
      <c r="K11" s="12">
        <v>0</v>
      </c>
      <c r="L11" s="12">
        <v>150</v>
      </c>
      <c r="M11" s="12">
        <v>90000</v>
      </c>
      <c r="N11" s="12">
        <v>90000</v>
      </c>
      <c r="O11" s="10">
        <v>0</v>
      </c>
    </row>
    <row r="12" spans="1:15" s="13" customFormat="1" ht="30" customHeight="1">
      <c r="A12" s="10">
        <v>8</v>
      </c>
      <c r="B12" s="11" t="s">
        <v>9</v>
      </c>
      <c r="C12" s="10">
        <v>1</v>
      </c>
      <c r="D12" s="12">
        <v>4</v>
      </c>
      <c r="E12" s="12">
        <v>236</v>
      </c>
      <c r="F12" s="12">
        <v>236</v>
      </c>
      <c r="G12" s="12">
        <v>0</v>
      </c>
      <c r="H12" s="12">
        <v>500</v>
      </c>
      <c r="I12" s="12">
        <v>500</v>
      </c>
      <c r="J12" s="12">
        <v>500</v>
      </c>
      <c r="K12" s="12">
        <v>0</v>
      </c>
      <c r="L12" s="12">
        <v>150</v>
      </c>
      <c r="M12" s="12">
        <v>75000</v>
      </c>
      <c r="N12" s="12">
        <v>75000</v>
      </c>
      <c r="O12" s="10">
        <v>0</v>
      </c>
    </row>
    <row r="13" spans="1:15" s="13" customFormat="1" ht="30" customHeight="1">
      <c r="A13" s="10">
        <v>9</v>
      </c>
      <c r="B13" s="11" t="s">
        <v>17</v>
      </c>
      <c r="C13" s="10">
        <v>7</v>
      </c>
      <c r="D13" s="12">
        <v>41</v>
      </c>
      <c r="E13" s="12">
        <v>1355</v>
      </c>
      <c r="F13" s="12">
        <v>1355</v>
      </c>
      <c r="G13" s="12">
        <v>0</v>
      </c>
      <c r="H13" s="12">
        <v>5000</v>
      </c>
      <c r="I13" s="12">
        <v>5000</v>
      </c>
      <c r="J13" s="12">
        <v>5000</v>
      </c>
      <c r="K13" s="12">
        <v>0</v>
      </c>
      <c r="L13" s="12">
        <v>150</v>
      </c>
      <c r="M13" s="12">
        <v>750000</v>
      </c>
      <c r="N13" s="12">
        <v>750000</v>
      </c>
      <c r="O13" s="10">
        <v>0</v>
      </c>
    </row>
    <row r="14" spans="1:15" ht="38.450000000000003" customHeight="1"/>
  </sheetData>
  <mergeCells count="10">
    <mergeCell ref="A1:N1"/>
    <mergeCell ref="A2:A3"/>
    <mergeCell ref="B2:B3"/>
    <mergeCell ref="C2:C3"/>
    <mergeCell ref="D2:D3"/>
    <mergeCell ref="E2:G2"/>
    <mergeCell ref="H2:H3"/>
    <mergeCell ref="I2:K2"/>
    <mergeCell ref="L2:L3"/>
    <mergeCell ref="M2:O2"/>
  </mergeCells>
  <phoneticPr fontId="14" type="noConversion"/>
  <pageMargins left="0.59055118110236204" right="0.59055118110236204" top="0.59055118110236204" bottom="0.39370078740157499" header="0.43307086614173201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2025-03-11T02:09:51Z</cp:lastPrinted>
  <dcterms:created xsi:type="dcterms:W3CDTF">2018-04-25T07:28:00Z</dcterms:created>
  <dcterms:modified xsi:type="dcterms:W3CDTF">2026-01-04T01:26:17Z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ubyTemplateID" linkTarget="0">
    <vt:lpwstr>11</vt:lpwstr>
  </property>
</Properties>
</file>