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782" activeTab="17"/>
  </bookViews>
  <sheets>
    <sheet name="收支总表" sheetId="1" r:id="rId1"/>
    <sheet name="收入预算表" sheetId="2" r:id="rId2"/>
    <sheet name="支出预算表" sheetId="3" r:id="rId3"/>
    <sheet name="项目支出" sheetId="4" r:id="rId4"/>
    <sheet name="财政拨款收支总表" sheetId="5" r:id="rId5"/>
    <sheet name="人员支出预算表" sheetId="6" r:id="rId6"/>
    <sheet name="日常公用支出" sheetId="7" r:id="rId7"/>
    <sheet name="对个人和家庭补助" sheetId="8" r:id="rId8"/>
    <sheet name="三公经费支出预算表" sheetId="9" r:id="rId9"/>
    <sheet name="功能科目对应政府经济科目" sheetId="10" r:id="rId10"/>
    <sheet name="-" sheetId="11" r:id="rId11"/>
    <sheet name="00" sheetId="12" r:id="rId12"/>
    <sheet name="--" sheetId="13" r:id="rId13"/>
    <sheet name="政府性基金支出预算表" sheetId="14" r:id="rId14"/>
    <sheet name="政府性基金预算“三公”经费支出表" sheetId="15" r:id="rId15"/>
    <sheet name="国有资本经营支出预算表" sheetId="16" r:id="rId16"/>
    <sheet name="政府采购计划预算控制数" sheetId="17" r:id="rId17"/>
    <sheet name="基建计划预算控制数" sheetId="18" r:id="rId18"/>
  </sheets>
  <definedNames>
    <definedName name="_xlnm.Print_Area" localSheetId="10">#N/A</definedName>
    <definedName name="_xlnm.Print_Area" localSheetId="12">#N/A</definedName>
    <definedName name="_xlnm.Print_Area" localSheetId="11">#N/A</definedName>
    <definedName name="_xlnm.Print_Area" localSheetId="4">#N/A</definedName>
    <definedName name="_xlnm.Print_Area" localSheetId="7">#N/A</definedName>
    <definedName name="_xlnm.Print_Area" localSheetId="9">#N/A</definedName>
    <definedName name="_xlnm.Print_Area" localSheetId="15">#N/A</definedName>
    <definedName name="_xlnm.Print_Area" localSheetId="17">#N/A</definedName>
    <definedName name="_xlnm.Print_Area" localSheetId="5">#N/A</definedName>
    <definedName name="_xlnm.Print_Area" localSheetId="6">#N/A</definedName>
    <definedName name="_xlnm.Print_Area" localSheetId="8">#N/A</definedName>
    <definedName name="_xlnm.Print_Area" localSheetId="1">#N/A</definedName>
    <definedName name="_xlnm.Print_Area" localSheetId="0">#N/A</definedName>
    <definedName name="_xlnm.Print_Area" localSheetId="3">#N/A</definedName>
    <definedName name="_xlnm.Print_Area" localSheetId="16">#N/A</definedName>
    <definedName name="_xlnm.Print_Area" localSheetId="14">#N/A</definedName>
    <definedName name="_xlnm.Print_Area" localSheetId="13">#N/A</definedName>
    <definedName name="_xlnm.Print_Area" localSheetId="2">#N/A</definedName>
    <definedName name="_xlnm.Print_Area">#N/A</definedName>
    <definedName name="_xlnm.Print_Titles" localSheetId="10">#N/A</definedName>
    <definedName name="_xlnm.Print_Titles" localSheetId="12">#N/A</definedName>
    <definedName name="_xlnm.Print_Titles" localSheetId="11">#N/A</definedName>
    <definedName name="_xlnm.Print_Titles" localSheetId="4">#N/A</definedName>
    <definedName name="_xlnm.Print_Titles" localSheetId="7">#N/A</definedName>
    <definedName name="_xlnm.Print_Titles" localSheetId="9">#N/A</definedName>
    <definedName name="_xlnm.Print_Titles" localSheetId="15">#N/A</definedName>
    <definedName name="_xlnm.Print_Titles" localSheetId="17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Titles" localSheetId="1">#N/A</definedName>
    <definedName name="_xlnm.Print_Titles" localSheetId="0">#N/A</definedName>
    <definedName name="_xlnm.Print_Titles" localSheetId="3">#N/A</definedName>
    <definedName name="_xlnm.Print_Titles" localSheetId="16">#N/A</definedName>
    <definedName name="_xlnm.Print_Titles" localSheetId="14">#N/A</definedName>
    <definedName name="_xlnm.Print_Titles" localSheetId="13">#N/A</definedName>
    <definedName name="_xlnm.Print_Titles" localSheetId="2">#N/A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<sst xmlns="http://schemas.openxmlformats.org/spreadsheetml/2006/main" count="701" uniqueCount="234">
  <si>
    <t>收支预算总表</t>
  </si>
  <si>
    <t>疾控中心</t>
  </si>
  <si>
    <t>单位：元</t>
  </si>
  <si>
    <t>收          入</t>
  </si>
  <si>
    <t>支             出</t>
  </si>
  <si>
    <t>项              目</t>
  </si>
  <si>
    <t>2021年预算数</t>
  </si>
  <si>
    <t>2020年预算数</t>
  </si>
  <si>
    <t>比上年增长（%）</t>
  </si>
  <si>
    <t>一、当年财政拨款收入</t>
  </si>
  <si>
    <t>一、基本支出</t>
  </si>
  <si>
    <t>二、行政事业性收费收入</t>
  </si>
  <si>
    <t xml:space="preserve">   工资福利支出</t>
  </si>
  <si>
    <t>三、事业单位经营收入</t>
  </si>
  <si>
    <t xml:space="preserve">   日常公用支出</t>
  </si>
  <si>
    <t>四、上级补助收入</t>
  </si>
  <si>
    <t xml:space="preserve">   对个人和家庭补助支出</t>
  </si>
  <si>
    <t>五、下级上解收入</t>
  </si>
  <si>
    <t>二、专项支出</t>
  </si>
  <si>
    <t>六、其他收入</t>
  </si>
  <si>
    <t>本年收入合计</t>
  </si>
  <si>
    <t>本年支出合计</t>
  </si>
  <si>
    <t>七、政府基金收入</t>
  </si>
  <si>
    <t>三、政府基金</t>
  </si>
  <si>
    <t>八、上年结转</t>
  </si>
  <si>
    <t>四、结转下年</t>
  </si>
  <si>
    <t>收入总计</t>
  </si>
  <si>
    <t>支出总计</t>
  </si>
  <si>
    <t>收入预算表</t>
  </si>
  <si>
    <t>项    目</t>
  </si>
  <si>
    <t>总计</t>
  </si>
  <si>
    <t>当年安排</t>
  </si>
  <si>
    <t>上年结转</t>
  </si>
  <si>
    <t>科目编码</t>
  </si>
  <si>
    <t>单位代码</t>
  </si>
  <si>
    <t>单位名称（科目）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</si>
  <si>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</si>
  <si>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</si>
  <si>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</si>
  <si>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</si>
  <si>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</si>
  <si>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</si>
  <si>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</si>
  <si>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</si>
  <si>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</si>
  <si>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</si>
  <si>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</si>
  <si>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其中：经费拨款结转</t>
  </si>
  <si>
    <t>208</t>
  </si>
  <si>
    <t>05</t>
  </si>
  <si>
    <t>321302</t>
  </si>
  <si>
    <t xml:space="preserve">  机关事业单位基本养老保险缴费支出</t>
  </si>
  <si>
    <t>27</t>
  </si>
  <si>
    <t>01</t>
  </si>
  <si>
    <t xml:space="preserve">  财政对失业保险基金的补助</t>
  </si>
  <si>
    <t>02</t>
  </si>
  <si>
    <t xml:space="preserve">  财政对工伤保险基金的补助</t>
  </si>
  <si>
    <t>210</t>
  </si>
  <si>
    <t>11</t>
  </si>
  <si>
    <t xml:space="preserve">  事业单位医疗</t>
  </si>
  <si>
    <t>04</t>
  </si>
  <si>
    <t>08</t>
  </si>
  <si>
    <t xml:space="preserve">  基本公共卫生服务</t>
  </si>
  <si>
    <t xml:space="preserve">  疾病预防控制机构</t>
  </si>
  <si>
    <t>09</t>
  </si>
  <si>
    <t xml:space="preserve">  重大公共卫生服务</t>
  </si>
  <si>
    <t>213</t>
  </si>
  <si>
    <t>99</t>
  </si>
  <si>
    <t xml:space="preserve">  其他扶贫支出</t>
  </si>
  <si>
    <t>221</t>
  </si>
  <si>
    <t xml:space="preserve">  住房公积金</t>
  </si>
  <si>
    <t>表2</t>
  </si>
  <si>
    <t>支出预算表</t>
  </si>
  <si>
    <t>基本支出</t>
  </si>
  <si>
    <t>专项支出</t>
  </si>
  <si>
    <t>工资福利支出</t>
  </si>
  <si>
    <t>商品服务支出</t>
  </si>
  <si>
    <t>对个人和家庭补助支出</t>
  </si>
  <si>
    <t>专项支出预算表</t>
  </si>
  <si>
    <t>单位:元</t>
  </si>
  <si>
    <t>项目</t>
  </si>
  <si>
    <t>金额</t>
  </si>
  <si>
    <t>单位名称(项目名称)</t>
  </si>
  <si>
    <t xml:space="preserve">  农村饮用水质监测</t>
  </si>
  <si>
    <t xml:space="preserve">  麻疹强化免疫项目</t>
  </si>
  <si>
    <t xml:space="preserve">  麻风病防治项目</t>
  </si>
  <si>
    <t xml:space="preserve">  职业病防治经费</t>
  </si>
  <si>
    <t xml:space="preserve">  疫苗保管费项目</t>
  </si>
  <si>
    <t xml:space="preserve">  结核病配套项目</t>
  </si>
  <si>
    <t xml:space="preserve">  卫生监测经费</t>
  </si>
  <si>
    <t xml:space="preserve">  冷链运转项目</t>
  </si>
  <si>
    <t xml:space="preserve">  传染病网络直报项目</t>
  </si>
  <si>
    <t xml:space="preserve">  艾滋病防治、梅毒和乙肝母婴传播经费</t>
  </si>
  <si>
    <t xml:space="preserve">  病毒监测核酸实验室运行费</t>
  </si>
  <si>
    <t xml:space="preserve">  强化免疫项目</t>
  </si>
  <si>
    <t xml:space="preserve">  检测设备维护费</t>
  </si>
  <si>
    <t xml:space="preserve">  病毒监测废水无害化处理经费</t>
  </si>
  <si>
    <t xml:space="preserve">  新冠病毒疫苗服务费</t>
  </si>
  <si>
    <t>表4</t>
  </si>
  <si>
    <t>财政拨款收支总表</t>
  </si>
  <si>
    <t>比上年增长 (%)</t>
  </si>
  <si>
    <t>一、人员支出</t>
  </si>
  <si>
    <t xml:space="preserve">  一般公共预算拨款收入</t>
  </si>
  <si>
    <t>二、日常公用支出</t>
  </si>
  <si>
    <t xml:space="preserve">  政府性基金预算拨款收入</t>
  </si>
  <si>
    <t>三、对个人和家庭的补助</t>
  </si>
  <si>
    <t xml:space="preserve">  国有资本经营预算拨款收入</t>
  </si>
  <si>
    <t>四、项目支出</t>
  </si>
  <si>
    <t>二、上年结转</t>
  </si>
  <si>
    <t>七、结转下年</t>
  </si>
  <si>
    <t>表2-1</t>
  </si>
  <si>
    <t>人员支出预算表</t>
  </si>
  <si>
    <t>基本工资</t>
  </si>
  <si>
    <t>津贴补贴</t>
  </si>
  <si>
    <t>奖金</t>
  </si>
  <si>
    <t>伙食补助费</t>
  </si>
  <si>
    <t>机关事业单位基本养老保险缴费</t>
  </si>
  <si>
    <t>职业年金缴费</t>
  </si>
  <si>
    <t>绩效工资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</si>
  <si>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</si>
  <si>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</si>
  <si>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</si>
  <si>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</si>
  <si>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</si>
  <si>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</si>
  <si>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单位名称(科目)</t>
  </si>
  <si>
    <t>表2-2</t>
  </si>
  <si>
    <t>日常公用支出预算表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</si>
  <si>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</si>
  <si>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</si>
  <si>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</si>
  <si>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</si>
  <si>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</si>
  <si>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</si>
  <si>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</si>
  <si>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</si>
  <si>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</si>
  <si>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</si>
  <si>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</si>
  <si>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</si>
  <si>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</si>
  <si>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</si>
  <si>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</si>
  <si>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</si>
  <si>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</si>
  <si>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</si>
  <si>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军队其他运行维护费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</si>
  <si>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</si>
  <si>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</si>
  <si>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</si>
  <si>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</si>
  <si>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</si>
  <si>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</si>
  <si>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</t>
  </si>
  <si>
    <t>其他交通工具运行维护</t>
  </si>
  <si>
    <t>税金及附加费用</t>
  </si>
  <si>
    <t>其他商品和服务支出</t>
  </si>
  <si>
    <t>单位名称  （科目）</t>
  </si>
  <si>
    <t xml:space="preserve">  321302</t>
  </si>
  <si>
    <t>表2-3</t>
  </si>
  <si>
    <t>对个人和家庭的补助支出预算表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</si>
  <si>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</si>
  <si>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</si>
  <si>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</si>
  <si>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</si>
  <si>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</si>
  <si>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</si>
  <si>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</si>
  <si>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</si>
  <si>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</si>
  <si>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个人生产补贴</t>
  </si>
  <si>
    <t>其他对个人和家庭的补助支出</t>
  </si>
  <si>
    <t>三公经费支出预算表</t>
  </si>
  <si>
    <t xml:space="preserve">单位：元
</t>
  </si>
  <si>
    <t>单位名称</t>
  </si>
  <si>
    <t>因公出国（境）支出</t>
  </si>
  <si>
    <t>公务用车购置以及运行维护</t>
  </si>
  <si>
    <t>小　　　计（因公）</t>
  </si>
  <si>
    <t>当年预算财政拨款支出（因公）</t>
  </si>
  <si>
    <t>合　　　计（公维）</t>
  </si>
  <si>
    <t>当年预算财政拨款支出（公维）</t>
  </si>
  <si>
    <t>公务用车购置</t>
  </si>
  <si>
    <t>公务用车维护</t>
  </si>
  <si>
    <t>小　　　计（接待）</t>
  </si>
  <si>
    <t>当年预算财政拨款支出</t>
  </si>
  <si>
    <t>小　　计（购置）</t>
  </si>
  <si>
    <t>当年预算财政拨款支出（购置）</t>
  </si>
  <si>
    <t>小　　　计（维护）</t>
  </si>
  <si>
    <t>当年预算财政拨款支出（维护）</t>
  </si>
  <si>
    <t>财政拨款支出预算表（政府经济分类科目）</t>
  </si>
  <si>
    <t xml:space="preserve">单位 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</si>
  <si>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</si>
  <si>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</si>
  <si>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</si>
  <si>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</si>
  <si>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</si>
  <si>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</si>
  <si>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</si>
  <si>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</si>
  <si>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</si>
  <si>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</si>
  <si>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</si>
  <si>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</si>
  <si>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</si>
  <si>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</si>
  <si>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</si>
  <si>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政府性基金支出预算表</t>
  </si>
  <si>
    <t/>
  </si>
  <si>
    <t>单位：万元</t>
  </si>
  <si>
    <t>本年政府性基金预算支出</t>
  </si>
  <si>
    <t>项目支出</t>
  </si>
  <si>
    <t>表4-1</t>
  </si>
  <si>
    <t>政府性基金预算“三公”经费支出表</t>
  </si>
  <si>
    <t>四川省财政厅</t>
  </si>
  <si>
    <t>单位编码</t>
  </si>
  <si>
    <t>当年财政拨款预算安排</t>
  </si>
  <si>
    <t>公务用车购置及运行费</t>
  </si>
  <si>
    <t>公务用车购置费</t>
  </si>
  <si>
    <t>公务用车运行费</t>
  </si>
  <si>
    <t>表5</t>
  </si>
  <si>
    <t>国有资本经营支出预算表</t>
  </si>
  <si>
    <t>本年国有资本经营预算支出</t>
  </si>
  <si>
    <t>2021年政府采购计划预算控制数</t>
  </si>
  <si>
    <t>政府采购项目</t>
  </si>
  <si>
    <t>预算采购金额</t>
  </si>
  <si>
    <t>资金来源</t>
  </si>
  <si>
    <t>备注</t>
  </si>
  <si>
    <t>上级专款</t>
  </si>
  <si>
    <t>区级财政补助</t>
  </si>
  <si>
    <t>部门统筹资金</t>
  </si>
  <si>
    <t>2021年基建计划预算控制数</t>
  </si>
  <si>
    <t>项目名称</t>
  </si>
  <si>
    <t>投资规模</t>
  </si>
  <si>
    <t>区级补助资金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</si>
</sst>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##0.00"/>
    <numFmt numFmtId="177" formatCode="#,##0.0000"/>
    <numFmt numFmtId="178" formatCode=";;"/>
  </numFmts>
  <fonts count="46">
    <font>
      <sz val="9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8"/>
      <name val="宋体"/>
      <charset val="134"/>
    </font>
    <font>
      <sz val="12"/>
      <name val="黑体"/>
      <charset val="134"/>
    </font>
    <font>
      <sz val="16"/>
      <name val="宋体"/>
      <charset val="134"/>
    </font>
    <font>
      <b/>
      <sz val="25"/>
      <name val="黑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26"/>
      <name val="黑体"/>
      <charset val="134"/>
    </font>
    <font>
      <sz val="9"/>
      <name val="Times New Roman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22"/>
      <name val="黑体"/>
      <charset val="134"/>
    </font>
    <font>
      <sz val="11"/>
      <color indexed="8"/>
      <name val="宋体"/>
      <charset val="134"/>
    </font>
    <font>
      <sz val="36"/>
      <color indexed="8"/>
      <name val="黑体"/>
      <charset val="134"/>
    </font>
    <font>
      <sz val="11"/>
      <color indexed="8"/>
      <name val="Times New Roman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9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8" fillId="16" borderId="2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8" borderId="25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6" fillId="15" borderId="23" applyNumberFormat="0" applyAlignment="0" applyProtection="0">
      <alignment vertical="center"/>
    </xf>
    <xf numFmtId="0" fontId="35" fillId="15" borderId="22" applyNumberFormat="0" applyAlignment="0" applyProtection="0">
      <alignment vertical="center"/>
    </xf>
    <xf numFmtId="0" fontId="44" fillId="34" borderId="26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</cellStyleXfs>
  <cellXfs count="267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Font="1" applyFill="1" applyBorder="1" applyAlignment="1" applyProtection="1"/>
    <xf numFmtId="49" fontId="0" fillId="0" borderId="3" xfId="0" applyNumberFormat="1" applyFont="1" applyFill="1" applyBorder="1" applyAlignment="1" applyProtection="1"/>
    <xf numFmtId="3" fontId="0" fillId="0" borderId="3" xfId="0" applyNumberFormat="1" applyFont="1" applyFill="1" applyBorder="1" applyAlignment="1" applyProtection="1">
      <alignment horizontal="right"/>
    </xf>
    <xf numFmtId="0" fontId="0" fillId="0" borderId="0" xfId="0" applyFill="1"/>
    <xf numFmtId="0" fontId="1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1" xfId="0" applyNumberFormat="1" applyFont="1" applyFill="1" applyBorder="1" applyAlignment="1" applyProtection="1"/>
    <xf numFmtId="3" fontId="0" fillId="0" borderId="11" xfId="0" applyNumberFormat="1" applyFont="1" applyFill="1" applyBorder="1" applyAlignment="1" applyProtection="1">
      <alignment horizontal="right"/>
    </xf>
    <xf numFmtId="49" fontId="0" fillId="0" borderId="1" xfId="0" applyNumberFormat="1" applyFont="1" applyFill="1" applyBorder="1" applyAlignment="1" applyProtection="1">
      <alignment wrapText="1"/>
    </xf>
    <xf numFmtId="0" fontId="0" fillId="0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5" xfId="0" applyNumberFormat="1" applyFont="1" applyFill="1" applyBorder="1" applyAlignment="1" applyProtection="1">
      <alignment vertical="center" wrapText="1"/>
    </xf>
    <xf numFmtId="176" fontId="0" fillId="0" borderId="1" xfId="0" applyNumberFormat="1" applyFont="1" applyFill="1" applyBorder="1" applyAlignment="1" applyProtection="1">
      <alignment vertical="center" wrapText="1"/>
    </xf>
    <xf numFmtId="176" fontId="0" fillId="0" borderId="3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/>
    <xf numFmtId="0" fontId="0" fillId="0" borderId="15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vertical="center" wrapText="1"/>
    </xf>
    <xf numFmtId="176" fontId="0" fillId="0" borderId="15" xfId="0" applyNumberFormat="1" applyFont="1" applyFill="1" applyBorder="1" applyAlignment="1" applyProtection="1">
      <alignment vertical="center" wrapText="1"/>
    </xf>
    <xf numFmtId="176" fontId="0" fillId="0" borderId="1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49" fontId="0" fillId="0" borderId="16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5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3" fontId="0" fillId="0" borderId="3" xfId="0" applyNumberFormat="1" applyFont="1" applyFill="1" applyBorder="1" applyAlignment="1" applyProtection="1">
      <alignment horizontal="right" vertical="center" wrapText="1"/>
    </xf>
    <xf numFmtId="3" fontId="0" fillId="0" borderId="15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/>
    <xf numFmtId="177" fontId="0" fillId="0" borderId="11" xfId="0" applyNumberFormat="1" applyFont="1" applyFill="1" applyBorder="1" applyAlignment="1" applyProtection="1"/>
    <xf numFmtId="0" fontId="5" fillId="0" borderId="0" xfId="0" applyNumberFormat="1" applyFont="1" applyFill="1" applyAlignment="1" applyProtection="1">
      <alignment horizontal="right"/>
    </xf>
    <xf numFmtId="3" fontId="0" fillId="0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Alignment="1" applyProtection="1"/>
    <xf numFmtId="49" fontId="6" fillId="2" borderId="0" xfId="0" applyNumberFormat="1" applyFont="1" applyFill="1" applyAlignment="1" applyProtection="1">
      <alignment horizontal="center" vertical="center"/>
    </xf>
    <xf numFmtId="0" fontId="0" fillId="2" borderId="0" xfId="0" applyFill="1"/>
    <xf numFmtId="49" fontId="0" fillId="2" borderId="1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2" borderId="1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 applyProtection="1"/>
    <xf numFmtId="3" fontId="0" fillId="0" borderId="15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Alignment="1">
      <alignment horizontal="right" wrapText="1"/>
    </xf>
    <xf numFmtId="49" fontId="0" fillId="2" borderId="6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right"/>
    </xf>
    <xf numFmtId="177" fontId="0" fillId="3" borderId="0" xfId="0" applyNumberFormat="1" applyFont="1" applyFill="1" applyProtection="1"/>
    <xf numFmtId="0" fontId="3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 applyProtection="1">
      <alignment wrapText="1"/>
    </xf>
    <xf numFmtId="49" fontId="3" fillId="0" borderId="15" xfId="0" applyNumberFormat="1" applyFont="1" applyFill="1" applyBorder="1" applyAlignment="1" applyProtection="1">
      <alignment wrapText="1"/>
    </xf>
    <xf numFmtId="178" fontId="9" fillId="0" borderId="15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Continuous" vertical="center"/>
    </xf>
    <xf numFmtId="0" fontId="10" fillId="0" borderId="0" xfId="0" applyNumberFormat="1" applyFont="1" applyFill="1" applyBorder="1" applyAlignment="1">
      <alignment horizontal="centerContinuous" vertical="center"/>
    </xf>
    <xf numFmtId="0" fontId="12" fillId="0" borderId="0" xfId="0" applyNumberFormat="1" applyFont="1" applyFill="1" applyBorder="1" applyAlignment="1">
      <alignment horizontal="centerContinuous" vertical="center"/>
    </xf>
    <xf numFmtId="1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Continuous" vertical="center"/>
    </xf>
    <xf numFmtId="0" fontId="0" fillId="0" borderId="1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 applyProtection="1">
      <alignment wrapText="1"/>
    </xf>
    <xf numFmtId="0" fontId="10" fillId="0" borderId="0" xfId="0" applyNumberFormat="1" applyFont="1" applyFill="1"/>
    <xf numFmtId="1" fontId="13" fillId="0" borderId="0" xfId="0" applyNumberFormat="1" applyFont="1" applyFill="1"/>
    <xf numFmtId="177" fontId="14" fillId="3" borderId="0" xfId="0" applyNumberFormat="1" applyFont="1" applyFill="1" applyProtection="1"/>
    <xf numFmtId="177" fontId="8" fillId="3" borderId="0" xfId="0" applyNumberFormat="1" applyFont="1" applyFill="1" applyAlignment="1" applyProtection="1">
      <alignment horizontal="centerContinuous" vertical="center"/>
    </xf>
    <xf numFmtId="177" fontId="0" fillId="3" borderId="4" xfId="0" applyNumberFormat="1" applyFont="1" applyFill="1" applyBorder="1" applyAlignment="1" applyProtection="1"/>
    <xf numFmtId="177" fontId="0" fillId="3" borderId="6" xfId="0" applyNumberFormat="1" applyFont="1" applyFill="1" applyBorder="1" applyAlignment="1" applyProtection="1">
      <alignment horizontal="center" vertical="center" wrapText="1"/>
    </xf>
    <xf numFmtId="177" fontId="0" fillId="3" borderId="1" xfId="0" applyNumberFormat="1" applyFont="1" applyFill="1" applyBorder="1" applyAlignment="1" applyProtection="1">
      <alignment horizontal="center" vertical="center" wrapText="1"/>
    </xf>
    <xf numFmtId="177" fontId="0" fillId="3" borderId="2" xfId="0" applyNumberFormat="1" applyFont="1" applyFill="1" applyBorder="1" applyAlignment="1" applyProtection="1">
      <alignment horizontal="center" vertical="center" wrapText="1"/>
    </xf>
    <xf numFmtId="3" fontId="14" fillId="0" borderId="11" xfId="0" applyNumberFormat="1" applyFont="1" applyFill="1" applyBorder="1" applyAlignment="1" applyProtection="1">
      <alignment wrapText="1"/>
    </xf>
    <xf numFmtId="0" fontId="0" fillId="2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/>
    </xf>
    <xf numFmtId="0" fontId="8" fillId="0" borderId="0" xfId="0" applyNumberFormat="1" applyFont="1" applyFill="1" applyAlignment="1" applyProtection="1">
      <alignment horizontal="centerContinuous"/>
    </xf>
    <xf numFmtId="0" fontId="0" fillId="0" borderId="4" xfId="0" applyNumberFormat="1" applyFont="1" applyFill="1" applyBorder="1" applyAlignment="1" applyProtection="1">
      <alignment horizontal="left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 applyProtection="1">
      <alignment wrapText="1"/>
    </xf>
    <xf numFmtId="178" fontId="16" fillId="0" borderId="15" xfId="0" applyNumberFormat="1" applyFont="1" applyFill="1" applyBorder="1" applyAlignment="1" applyProtection="1">
      <alignment wrapText="1"/>
    </xf>
    <xf numFmtId="3" fontId="0" fillId="0" borderId="15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Continuous" vertical="center"/>
    </xf>
    <xf numFmtId="0" fontId="17" fillId="0" borderId="0" xfId="0" applyNumberFormat="1" applyFont="1" applyFill="1" applyBorder="1" applyAlignment="1">
      <alignment horizontal="centerContinuous" vertical="center"/>
    </xf>
    <xf numFmtId="0" fontId="18" fillId="0" borderId="0" xfId="0" applyNumberFormat="1" applyFont="1" applyFill="1" applyBorder="1"/>
    <xf numFmtId="0" fontId="19" fillId="0" borderId="0" xfId="0" applyNumberFormat="1" applyFont="1" applyFill="1" applyBorder="1" applyAlignment="1">
      <alignment horizontal="centerContinuous" vertical="center"/>
    </xf>
    <xf numFmtId="1" fontId="13" fillId="0" borderId="0" xfId="0" applyNumberFormat="1" applyFont="1" applyFill="1" applyAlignment="1">
      <alignment horizontal="centerContinuous" vertical="center"/>
    </xf>
    <xf numFmtId="3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/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right"/>
    </xf>
    <xf numFmtId="1" fontId="0" fillId="0" borderId="1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wrapText="1"/>
    </xf>
    <xf numFmtId="1" fontId="3" fillId="0" borderId="0" xfId="0" applyNumberFormat="1" applyFont="1" applyFill="1" applyAlignment="1">
      <alignment vertical="center"/>
    </xf>
    <xf numFmtId="0" fontId="20" fillId="0" borderId="0" xfId="0" applyNumberFormat="1" applyFont="1" applyFill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3" fillId="0" borderId="0" xfId="0" applyNumberFormat="1" applyFont="1" applyFill="1" applyAlignment="1" applyProtection="1">
      <alignment vertical="center"/>
    </xf>
    <xf numFmtId="0" fontId="21" fillId="0" borderId="0" xfId="0" applyNumberFormat="1" applyFont="1" applyFill="1"/>
    <xf numFmtId="0" fontId="21" fillId="0" borderId="0" xfId="0" applyNumberFormat="1" applyFont="1" applyFill="1" applyBorder="1"/>
    <xf numFmtId="1" fontId="1" fillId="0" borderId="0" xfId="0" applyNumberFormat="1" applyFont="1" applyFill="1" applyBorder="1"/>
    <xf numFmtId="1" fontId="22" fillId="0" borderId="0" xfId="0" applyNumberFormat="1" applyFont="1" applyFill="1" applyBorder="1"/>
    <xf numFmtId="0" fontId="23" fillId="0" borderId="0" xfId="0" applyNumberFormat="1" applyFont="1" applyFill="1" applyBorder="1"/>
    <xf numFmtId="3" fontId="3" fillId="0" borderId="11" xfId="0" applyNumberFormat="1" applyFont="1" applyFill="1" applyBorder="1" applyAlignment="1" applyProtection="1">
      <alignment wrapText="1"/>
    </xf>
    <xf numFmtId="1" fontId="1" fillId="0" borderId="0" xfId="0" applyNumberFormat="1" applyFont="1" applyFill="1"/>
    <xf numFmtId="1" fontId="22" fillId="0" borderId="0" xfId="0" applyNumberFormat="1" applyFont="1" applyFill="1"/>
    <xf numFmtId="1" fontId="22" fillId="0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1" fontId="10" fillId="0" borderId="0" xfId="0" applyNumberFormat="1" applyFont="1" applyFill="1" applyAlignment="1">
      <alignment vertical="center"/>
    </xf>
    <xf numFmtId="1" fontId="10" fillId="0" borderId="0" xfId="0" applyNumberFormat="1" applyFont="1" applyFill="1"/>
    <xf numFmtId="1" fontId="10" fillId="0" borderId="0" xfId="0" applyNumberFormat="1" applyFont="1" applyFill="1" applyBorder="1"/>
    <xf numFmtId="0" fontId="0" fillId="0" borderId="0" xfId="0" applyAlignment="1">
      <alignment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/>
    <xf numFmtId="3" fontId="0" fillId="0" borderId="15" xfId="0" applyNumberFormat="1" applyFont="1" applyFill="1" applyBorder="1" applyAlignment="1" applyProtection="1">
      <alignment horizontal="right" wrapText="1"/>
    </xf>
    <xf numFmtId="3" fontId="0" fillId="0" borderId="1" xfId="0" applyNumberFormat="1" applyFont="1" applyFill="1" applyBorder="1" applyAlignment="1" applyProtection="1">
      <alignment horizontal="right" wrapText="1"/>
    </xf>
    <xf numFmtId="2" fontId="0" fillId="0" borderId="11" xfId="0" applyNumberFormat="1" applyFont="1" applyFill="1" applyBorder="1" applyAlignment="1" applyProtection="1">
      <alignment vertical="center" wrapText="1"/>
    </xf>
    <xf numFmtId="3" fontId="0" fillId="0" borderId="7" xfId="0" applyNumberFormat="1" applyFont="1" applyFill="1" applyBorder="1" applyAlignment="1" applyProtection="1">
      <alignment horizontal="right" wrapText="1"/>
    </xf>
    <xf numFmtId="3" fontId="0" fillId="0" borderId="2" xfId="0" applyNumberFormat="1" applyFont="1" applyFill="1" applyBorder="1" applyAlignment="1" applyProtection="1">
      <alignment horizontal="right" wrapText="1"/>
    </xf>
    <xf numFmtId="3" fontId="0" fillId="0" borderId="6" xfId="0" applyNumberFormat="1" applyFont="1" applyFill="1" applyBorder="1" applyAlignment="1" applyProtection="1">
      <alignment horizontal="right" wrapText="1"/>
    </xf>
    <xf numFmtId="3" fontId="0" fillId="0" borderId="8" xfId="0" applyNumberFormat="1" applyFont="1" applyFill="1" applyBorder="1" applyAlignment="1" applyProtection="1">
      <alignment horizontal="right" wrapText="1"/>
    </xf>
    <xf numFmtId="3" fontId="0" fillId="0" borderId="11" xfId="0" applyNumberFormat="1" applyFont="1" applyFill="1" applyBorder="1" applyAlignment="1" applyProtection="1">
      <alignment horizontal="right" wrapText="1"/>
    </xf>
    <xf numFmtId="0" fontId="0" fillId="0" borderId="15" xfId="0" applyFill="1" applyBorder="1"/>
    <xf numFmtId="0" fontId="0" fillId="0" borderId="1" xfId="0" applyBorder="1"/>
    <xf numFmtId="3" fontId="0" fillId="0" borderId="6" xfId="0" applyNumberFormat="1" applyFill="1" applyBorder="1" applyAlignment="1">
      <alignment horizontal="right" wrapText="1"/>
    </xf>
    <xf numFmtId="3" fontId="0" fillId="0" borderId="1" xfId="0" applyNumberFormat="1" applyFill="1" applyBorder="1" applyAlignment="1">
      <alignment horizontal="right" wrapText="1"/>
    </xf>
    <xf numFmtId="0" fontId="0" fillId="0" borderId="1" xfId="0" applyFill="1" applyBorder="1"/>
    <xf numFmtId="3" fontId="0" fillId="0" borderId="6" xfId="0" applyNumberFormat="1" applyFill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/>
    </xf>
    <xf numFmtId="1" fontId="3" fillId="0" borderId="18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49" fontId="0" fillId="0" borderId="11" xfId="0" applyNumberFormat="1" applyFont="1" applyFill="1" applyBorder="1" applyAlignment="1" applyProtection="1">
      <alignment horizontal="center"/>
    </xf>
    <xf numFmtId="49" fontId="3" fillId="0" borderId="3" xfId="0" applyNumberFormat="1" applyFont="1" applyFill="1" applyBorder="1" applyAlignment="1" applyProtection="1">
      <alignment vertical="center" wrapText="1"/>
    </xf>
    <xf numFmtId="3" fontId="3" fillId="0" borderId="1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15" xfId="0" applyNumberFormat="1" applyFont="1" applyFill="1" applyBorder="1" applyAlignment="1" applyProtection="1">
      <alignment vertical="center" wrapText="1"/>
    </xf>
    <xf numFmtId="3" fontId="0" fillId="0" borderId="1" xfId="0" applyNumberFormat="1" applyFont="1" applyFill="1" applyBorder="1" applyAlignment="1" applyProtection="1">
      <alignment vertical="center" wrapText="1"/>
    </xf>
    <xf numFmtId="3" fontId="0" fillId="0" borderId="3" xfId="0" applyNumberFormat="1" applyFont="1" applyFill="1" applyBorder="1" applyAlignment="1" applyProtection="1">
      <alignment vertical="center" wrapText="1"/>
    </xf>
    <xf numFmtId="3" fontId="0" fillId="0" borderId="15" xfId="0" applyNumberFormat="1" applyFont="1" applyFill="1" applyBorder="1" applyAlignment="1" applyProtection="1">
      <alignment vertical="center" wrapText="1"/>
    </xf>
    <xf numFmtId="0" fontId="24" fillId="0" borderId="0" xfId="0" applyNumberFormat="1" applyFont="1" applyFill="1" applyBorder="1"/>
    <xf numFmtId="0" fontId="24" fillId="0" borderId="0" xfId="0" applyNumberFormat="1" applyFont="1" applyFill="1"/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3" fontId="0" fillId="0" borderId="11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Alignment="1">
      <alignment horizontal="right" vertical="center" wrapText="1"/>
    </xf>
    <xf numFmtId="0" fontId="17" fillId="0" borderId="0" xfId="0" applyNumberFormat="1" applyFont="1" applyFill="1" applyBorder="1" applyAlignment="1">
      <alignment horizontal="right" vertical="center" wrapText="1"/>
    </xf>
    <xf numFmtId="0" fontId="25" fillId="0" borderId="0" xfId="0" applyNumberFormat="1" applyFont="1" applyFill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ont="1" applyFill="1" applyBorder="1" applyAlignment="1" applyProtection="1"/>
    <xf numFmtId="3" fontId="0" fillId="0" borderId="1" xfId="0" applyNumberFormat="1" applyFont="1" applyFill="1" applyBorder="1" applyAlignment="1" applyProtection="1"/>
    <xf numFmtId="3" fontId="0" fillId="0" borderId="6" xfId="0" applyNumberFormat="1" applyFont="1" applyFill="1" applyBorder="1" applyAlignment="1" applyProtection="1"/>
    <xf numFmtId="0" fontId="0" fillId="0" borderId="11" xfId="0" applyNumberFormat="1" applyFont="1" applyFill="1" applyBorder="1" applyAlignment="1" applyProtection="1">
      <alignment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15" xfId="0" applyNumberFormat="1" applyFont="1" applyFill="1" applyBorder="1" applyAlignment="1" applyProtection="1">
      <alignment horizontal="centerContinuous" vertical="center"/>
    </xf>
    <xf numFmtId="0" fontId="0" fillId="0" borderId="11" xfId="0" applyNumberFormat="1" applyFont="1" applyFill="1" applyBorder="1" applyAlignment="1" applyProtection="1">
      <alignment horizontal="centerContinuous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 applyProtection="1">
      <alignment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 wrapText="1"/>
    </xf>
    <xf numFmtId="3" fontId="0" fillId="0" borderId="9" xfId="0" applyNumberFormat="1" applyFont="1" applyFill="1" applyBorder="1" applyAlignment="1" applyProtection="1">
      <alignment vertical="center" wrapText="1"/>
    </xf>
    <xf numFmtId="3" fontId="0" fillId="0" borderId="8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Fill="1" applyBorder="1" applyAlignment="1" applyProtection="1">
      <alignment vertical="center" wrapText="1"/>
    </xf>
    <xf numFmtId="3" fontId="0" fillId="0" borderId="6" xfId="0" applyNumberFormat="1" applyFont="1" applyFill="1" applyBorder="1" applyAlignment="1" applyProtection="1">
      <alignment vertical="center" wrapText="1"/>
    </xf>
    <xf numFmtId="3" fontId="0" fillId="0" borderId="17" xfId="0" applyNumberFormat="1" applyFont="1" applyFill="1" applyBorder="1" applyAlignment="1" applyProtection="1">
      <alignment horizontal="right" vertical="center" wrapText="1"/>
    </xf>
    <xf numFmtId="3" fontId="0" fillId="0" borderId="18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 wrapText="1"/>
    </xf>
    <xf numFmtId="3" fontId="0" fillId="0" borderId="6" xfId="0" applyNumberFormat="1" applyFont="1" applyBorder="1" applyAlignment="1">
      <alignment vertical="center" wrapText="1"/>
    </xf>
    <xf numFmtId="2" fontId="0" fillId="0" borderId="1" xfId="0" applyNumberFormat="1" applyFont="1" applyFill="1" applyBorder="1" applyAlignment="1">
      <alignment vertical="center" wrapText="1"/>
    </xf>
    <xf numFmtId="3" fontId="0" fillId="0" borderId="15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vertical="center" wrapText="1"/>
    </xf>
    <xf numFmtId="3" fontId="0" fillId="0" borderId="1" xfId="0" applyNumberFormat="1" applyFont="1" applyBorder="1" applyAlignment="1">
      <alignment vertical="center" wrapText="1"/>
    </xf>
    <xf numFmtId="2" fontId="0" fillId="0" borderId="11" xfId="0" applyNumberFormat="1" applyFont="1" applyFill="1" applyBorder="1" applyAlignment="1">
      <alignment vertical="center" wrapText="1"/>
    </xf>
    <xf numFmtId="3" fontId="0" fillId="0" borderId="2" xfId="0" applyNumberFormat="1" applyFont="1" applyFill="1" applyBorder="1" applyAlignment="1">
      <alignment vertical="center" wrapText="1"/>
    </xf>
    <xf numFmtId="3" fontId="0" fillId="0" borderId="2" xfId="0" applyNumberFormat="1" applyFont="1" applyBorder="1" applyAlignment="1">
      <alignment vertical="center" wrapText="1"/>
    </xf>
    <xf numFmtId="2" fontId="0" fillId="0" borderId="1" xfId="0" applyNumberFormat="1" applyFont="1" applyFill="1" applyBorder="1" applyAlignment="1" applyProtection="1">
      <alignment vertical="center" wrapText="1"/>
    </xf>
    <xf numFmtId="41" fontId="0" fillId="0" borderId="2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showGridLines="0" showZeros="0" workbookViewId="0">
      <selection activeCell="L12" sqref="L12"/>
    </sheetView>
  </sheetViews>
  <sheetFormatPr defaultColWidth="9.16666666666667" defaultRowHeight="18" customHeight="1"/>
  <cols>
    <col min="1" max="1" width="32" style="232" customWidth="1"/>
    <col min="2" max="2" width="18.5" style="232" customWidth="1"/>
    <col min="3" max="3" width="20" style="232" customWidth="1"/>
    <col min="4" max="4" width="11.8333333333333" style="232" customWidth="1"/>
    <col min="5" max="5" width="25.8333333333333" style="232" customWidth="1"/>
    <col min="6" max="6" width="18.5" style="232" customWidth="1"/>
    <col min="7" max="7" width="20.3333333333333" style="232" customWidth="1"/>
    <col min="8" max="8" width="12" style="232" customWidth="1"/>
    <col min="9" max="9" width="14" style="232" customWidth="1"/>
    <col min="10" max="253" width="9.16666666666667" style="232" customWidth="1"/>
  </cols>
  <sheetData>
    <row r="1" customHeight="1" spans="1:8">
      <c r="A1" s="233"/>
      <c r="B1" s="233"/>
      <c r="C1" s="233"/>
      <c r="D1" s="233"/>
      <c r="E1" s="233"/>
      <c r="F1" s="233"/>
      <c r="G1" s="233"/>
      <c r="H1" s="44"/>
    </row>
    <row r="2" customHeight="1" spans="1:8">
      <c r="A2" s="92" t="s">
        <v>0</v>
      </c>
      <c r="B2" s="92"/>
      <c r="C2" s="92"/>
      <c r="D2" s="92"/>
      <c r="E2" s="92"/>
      <c r="F2" s="92"/>
      <c r="G2" s="92"/>
      <c r="H2" s="92"/>
    </row>
    <row r="3" customHeight="1" spans="1:8">
      <c r="A3" s="234" t="s">
        <v>1</v>
      </c>
      <c r="B3" s="235"/>
      <c r="C3" s="235"/>
      <c r="D3" s="235"/>
      <c r="E3" s="236"/>
      <c r="F3" s="236"/>
      <c r="G3" s="236"/>
      <c r="H3" s="44" t="s">
        <v>2</v>
      </c>
    </row>
    <row r="4" ht="30" customHeight="1" spans="1:9">
      <c r="A4" s="48" t="s">
        <v>3</v>
      </c>
      <c r="B4" s="237"/>
      <c r="C4" s="237"/>
      <c r="D4" s="237"/>
      <c r="E4" s="238" t="s">
        <v>4</v>
      </c>
      <c r="F4" s="237"/>
      <c r="G4" s="237"/>
      <c r="H4" s="239"/>
      <c r="I4" s="265"/>
    </row>
    <row r="5" ht="30" customHeight="1" spans="1:8">
      <c r="A5" s="94" t="s">
        <v>5</v>
      </c>
      <c r="B5" s="34" t="s">
        <v>6</v>
      </c>
      <c r="C5" s="34" t="s">
        <v>7</v>
      </c>
      <c r="D5" s="240" t="s">
        <v>8</v>
      </c>
      <c r="E5" s="94" t="s">
        <v>5</v>
      </c>
      <c r="F5" s="34" t="s">
        <v>6</v>
      </c>
      <c r="G5" s="34" t="s">
        <v>7</v>
      </c>
      <c r="H5" s="240" t="s">
        <v>8</v>
      </c>
    </row>
    <row r="6" ht="30" customHeight="1" spans="1:9">
      <c r="A6" s="241" t="s">
        <v>9</v>
      </c>
      <c r="B6" s="216">
        <v>8752687</v>
      </c>
      <c r="C6" s="214">
        <v>7933279</v>
      </c>
      <c r="D6" s="182">
        <f t="shared" ref="D6:D12" si="0">IF(AND(C6&lt;&gt;0,TYPE(C6)=1),(B6-C6)/C6*100,0)</f>
        <v>10.3287430077777</v>
      </c>
      <c r="E6" s="241" t="s">
        <v>10</v>
      </c>
      <c r="F6" s="242">
        <v>6583587</v>
      </c>
      <c r="G6" s="243">
        <v>5180675</v>
      </c>
      <c r="H6" s="182">
        <f>IF(AND(G6&lt;&gt;0,TYPE(G6)=1),(F6-G6)/G6*100,0)</f>
        <v>27.0797145159656</v>
      </c>
      <c r="I6" s="266"/>
    </row>
    <row r="7" ht="30" customHeight="1" spans="1:9">
      <c r="A7" s="241" t="s">
        <v>11</v>
      </c>
      <c r="B7" s="244">
        <v>0</v>
      </c>
      <c r="C7" s="245">
        <v>0</v>
      </c>
      <c r="D7" s="182">
        <f t="shared" si="0"/>
        <v>0</v>
      </c>
      <c r="E7" s="241" t="s">
        <v>12</v>
      </c>
      <c r="F7" s="214">
        <v>5861684</v>
      </c>
      <c r="G7" s="246">
        <v>5698478</v>
      </c>
      <c r="H7" s="182">
        <f>IF(AND(G7&lt;&gt;0,TYPE(G7)=1),(F7-G7)/G7*100,0)</f>
        <v>2.8640279035911</v>
      </c>
      <c r="I7" s="265"/>
    </row>
    <row r="8" ht="30" customHeight="1" spans="1:10">
      <c r="A8" s="241" t="s">
        <v>13</v>
      </c>
      <c r="B8" s="244">
        <v>0</v>
      </c>
      <c r="C8" s="247">
        <v>0</v>
      </c>
      <c r="D8" s="182">
        <f t="shared" si="0"/>
        <v>0</v>
      </c>
      <c r="E8" s="241" t="s">
        <v>14</v>
      </c>
      <c r="F8" s="248">
        <v>483039</v>
      </c>
      <c r="G8" s="249">
        <v>467651</v>
      </c>
      <c r="H8" s="182">
        <f>IF(AND(G8&lt;&gt;0,TYPE(G8)=1),(F8-G8)/G8*100,0)</f>
        <v>3.29048799211378</v>
      </c>
      <c r="I8" s="265"/>
      <c r="J8" s="265"/>
    </row>
    <row r="9" ht="30" customHeight="1" spans="1:10">
      <c r="A9" s="241" t="s">
        <v>15</v>
      </c>
      <c r="B9" s="244">
        <v>0</v>
      </c>
      <c r="C9" s="247">
        <v>0</v>
      </c>
      <c r="D9" s="182">
        <f t="shared" si="0"/>
        <v>0</v>
      </c>
      <c r="E9" s="241" t="s">
        <v>16</v>
      </c>
      <c r="F9" s="248">
        <v>238864</v>
      </c>
      <c r="G9" s="72">
        <v>223700</v>
      </c>
      <c r="H9" s="182">
        <f>IF(AND(G9&lt;&gt;0,TYPE(G9)=1),(F9-G9)/G9*100,0)</f>
        <v>6.77872150201162</v>
      </c>
      <c r="I9" s="265"/>
      <c r="J9" s="265"/>
    </row>
    <row r="10" ht="30" customHeight="1" spans="1:10">
      <c r="A10" s="241" t="s">
        <v>17</v>
      </c>
      <c r="B10" s="244">
        <v>0</v>
      </c>
      <c r="C10" s="247">
        <v>0</v>
      </c>
      <c r="D10" s="182">
        <f t="shared" si="0"/>
        <v>0</v>
      </c>
      <c r="E10" s="241" t="s">
        <v>18</v>
      </c>
      <c r="F10" s="248">
        <v>2169100</v>
      </c>
      <c r="G10" s="250">
        <v>1543450</v>
      </c>
      <c r="H10" s="182">
        <f>IF(AND(G10&lt;&gt;0,TYPE(G10)=1),(F10-G10)/G10*100,0)</f>
        <v>40.5358126275552</v>
      </c>
      <c r="J10" s="265"/>
    </row>
    <row r="11" ht="30" customHeight="1" spans="1:10">
      <c r="A11" s="241" t="s">
        <v>19</v>
      </c>
      <c r="B11" s="244">
        <v>0</v>
      </c>
      <c r="C11" s="214">
        <v>0</v>
      </c>
      <c r="D11" s="182">
        <f t="shared" si="0"/>
        <v>0</v>
      </c>
      <c r="E11" s="251"/>
      <c r="F11" s="244"/>
      <c r="G11" s="248"/>
      <c r="H11" s="182"/>
      <c r="J11" s="265"/>
    </row>
    <row r="12" ht="30" customHeight="1" spans="1:10">
      <c r="A12" s="241"/>
      <c r="B12" s="244"/>
      <c r="C12" s="248"/>
      <c r="D12" s="182">
        <f t="shared" si="0"/>
        <v>0</v>
      </c>
      <c r="E12" s="251"/>
      <c r="F12" s="216"/>
      <c r="G12" s="214"/>
      <c r="H12" s="182"/>
      <c r="I12" s="265"/>
      <c r="J12" s="265"/>
    </row>
    <row r="13" ht="30" customHeight="1" spans="1:10">
      <c r="A13" s="251"/>
      <c r="B13" s="252"/>
      <c r="C13" s="253"/>
      <c r="D13" s="254"/>
      <c r="E13" s="251"/>
      <c r="F13" s="255"/>
      <c r="G13" s="214"/>
      <c r="H13" s="182"/>
      <c r="J13" s="265"/>
    </row>
    <row r="14" ht="30" customHeight="1" spans="1:8">
      <c r="A14" s="251"/>
      <c r="B14" s="256"/>
      <c r="C14" s="257"/>
      <c r="D14" s="254"/>
      <c r="E14" s="251"/>
      <c r="F14" s="255"/>
      <c r="G14" s="214"/>
      <c r="H14" s="258"/>
    </row>
    <row r="15" ht="30" customHeight="1" spans="1:8">
      <c r="A15" s="125" t="s">
        <v>20</v>
      </c>
      <c r="B15" s="259">
        <f>SUM(B6:B12)</f>
        <v>8752687</v>
      </c>
      <c r="C15" s="260">
        <f>SUM(C6:C12)</f>
        <v>7933279</v>
      </c>
      <c r="D15" s="261">
        <f>IF(AND(C15&lt;&gt;0,TYPE(C15)=1),(B15-C15)/C15*100,0)</f>
        <v>10.3287430077777</v>
      </c>
      <c r="E15" s="125" t="s">
        <v>21</v>
      </c>
      <c r="F15" s="256">
        <f>SUM(F6,F10)</f>
        <v>8752687</v>
      </c>
      <c r="G15" s="262">
        <v>7933279</v>
      </c>
      <c r="H15" s="261">
        <f>IF(AND(G15&lt;&gt;0,TYPE(G15)=1),(F15-G15)/G15*100,0)</f>
        <v>10.3287430077777</v>
      </c>
    </row>
    <row r="16" ht="30" customHeight="1" spans="1:8">
      <c r="A16" s="241" t="s">
        <v>22</v>
      </c>
      <c r="B16" s="242">
        <v>0</v>
      </c>
      <c r="C16" s="214">
        <v>0</v>
      </c>
      <c r="D16" s="182">
        <f>IF(AND(C16&lt;&gt;0,TYPE(C16)=1),(B16-C16)/C16*100,0)</f>
        <v>0</v>
      </c>
      <c r="E16" s="241" t="s">
        <v>23</v>
      </c>
      <c r="F16" s="214">
        <v>0</v>
      </c>
      <c r="G16" s="214">
        <v>0</v>
      </c>
      <c r="H16" s="261">
        <f>IF(AND(G16&lt;&gt;0,TYPE(G16)=1),(F16-G16)/G16*100,0)</f>
        <v>0</v>
      </c>
    </row>
    <row r="17" ht="30" customHeight="1" spans="1:8">
      <c r="A17" s="241" t="s">
        <v>24</v>
      </c>
      <c r="B17" s="216">
        <v>0</v>
      </c>
      <c r="C17" s="248">
        <v>0</v>
      </c>
      <c r="D17" s="182">
        <f>IF(AND(C17&lt;&gt;0,TYPE(C17)=1),(B17-C17)/C17*100,0)</f>
        <v>0</v>
      </c>
      <c r="E17" s="241" t="s">
        <v>25</v>
      </c>
      <c r="F17" s="214">
        <v>0</v>
      </c>
      <c r="G17" s="214">
        <v>0</v>
      </c>
      <c r="H17" s="261">
        <f>IF(AND(G17&lt;&gt;0,TYPE(G17)=1),(F17-G17)/G17*100,0)</f>
        <v>0</v>
      </c>
    </row>
    <row r="18" ht="30" customHeight="1" spans="1:8">
      <c r="A18" s="125"/>
      <c r="B18" s="252"/>
      <c r="C18" s="252"/>
      <c r="D18" s="254"/>
      <c r="E18" s="263"/>
      <c r="F18" s="264"/>
      <c r="G18" s="248"/>
      <c r="H18" s="182"/>
    </row>
    <row r="19" ht="30" customHeight="1" spans="1:8">
      <c r="A19" s="125"/>
      <c r="B19" s="256"/>
      <c r="C19" s="256"/>
      <c r="D19" s="254"/>
      <c r="E19" s="125"/>
      <c r="F19" s="255"/>
      <c r="G19" s="214"/>
      <c r="H19" s="258"/>
    </row>
    <row r="20" ht="30" customHeight="1" spans="1:8">
      <c r="A20" s="125" t="s">
        <v>26</v>
      </c>
      <c r="B20" s="256">
        <f>SUM(B15:B17)</f>
        <v>8752687</v>
      </c>
      <c r="C20" s="256">
        <f>SUM(C15:C17)</f>
        <v>7933279</v>
      </c>
      <c r="D20" s="261">
        <f>IF(AND(C20&lt;&gt;0,TYPE(C20)=1),(B20-C20)/C20*100,0)</f>
        <v>10.3287430077777</v>
      </c>
      <c r="E20" s="125" t="s">
        <v>27</v>
      </c>
      <c r="F20" s="255">
        <f>SUM(F15:F17)</f>
        <v>8752687</v>
      </c>
      <c r="G20" s="214">
        <f>SUM(G15:G15)</f>
        <v>7933279</v>
      </c>
      <c r="H20" s="182">
        <f>IF(AND(G20&lt;&gt;0,TYPE(G20)=1),(F20-G20)/G20*100,0)</f>
        <v>10.3287430077777</v>
      </c>
    </row>
    <row r="21" customHeight="1" spans="5:7">
      <c r="E21" s="265"/>
      <c r="F21" s="265"/>
      <c r="G21" s="265"/>
    </row>
    <row r="22" customHeight="1" spans="6:7">
      <c r="F22" s="265"/>
      <c r="G22" s="265"/>
    </row>
    <row r="23" customHeight="1" spans="7:7">
      <c r="G23" s="265"/>
    </row>
    <row r="24" customHeight="1" spans="7:7">
      <c r="G24" s="265"/>
    </row>
  </sheetData>
  <printOptions horizontalCentered="1"/>
  <pageMargins left="0.590551181102362" right="0.590551181102362" top="0.78740157480315" bottom="0.78740157480315" header="0.511811023622047" footer="0.511811023622047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9"/>
  <sheetViews>
    <sheetView showGridLines="0" workbookViewId="0">
      <selection activeCell="A1" sqref="A1"/>
    </sheetView>
  </sheetViews>
  <sheetFormatPr defaultColWidth="9.16666666666667" defaultRowHeight="12.75" customHeight="1"/>
  <cols>
    <col min="1" max="3" width="10.3333333333333" customWidth="1"/>
    <col min="4" max="4" width="19" customWidth="1"/>
    <col min="5" max="5" width="21.6666666666667" customWidth="1"/>
    <col min="6" max="6" width="31.6666666666667" customWidth="1"/>
    <col min="7" max="7" width="19.1666666666667" customWidth="1"/>
    <col min="8" max="8" width="18.8333333333333" customWidth="1"/>
    <col min="9" max="9" width="32.5" customWidth="1"/>
    <col min="10" max="10" width="15" customWidth="1"/>
    <col min="11" max="12" width="10.3333333333333" customWidth="1"/>
    <col min="13" max="13" width="25" customWidth="1"/>
    <col min="14" max="14" width="25.6666666666667" customWidth="1"/>
    <col min="15" max="15" width="22.5" customWidth="1"/>
  </cols>
  <sheetData>
    <row r="2" ht="25.5" customHeight="1" spans="1:15">
      <c r="A2" s="224" t="s">
        <v>28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ht="13.5" customHeight="1" spans="15:15">
      <c r="O3" t="s">
        <v>2</v>
      </c>
    </row>
    <row r="4" ht="13.5" customHeight="1" spans="1:15">
      <c r="A4" s="29" t="s">
        <v>29</v>
      </c>
      <c r="B4" s="29"/>
      <c r="C4" s="29"/>
      <c r="D4" s="29"/>
      <c r="E4" s="29"/>
      <c r="F4" s="225" t="s">
        <v>30</v>
      </c>
      <c r="G4" s="29" t="s">
        <v>31</v>
      </c>
      <c r="H4" s="29"/>
      <c r="I4" s="29"/>
      <c r="J4" s="230"/>
      <c r="K4" s="29" t="s">
        <v>32</v>
      </c>
      <c r="L4" s="29"/>
      <c r="M4" s="29"/>
      <c r="N4" s="29"/>
      <c r="O4" s="29"/>
    </row>
    <row r="5" ht="24.75" customHeight="1" spans="1:15">
      <c r="A5" s="29" t="s">
        <v>33</v>
      </c>
      <c r="B5" s="29"/>
      <c r="C5" s="29"/>
      <c r="D5" s="29" t="s">
        <v>34</v>
      </c>
      <c r="E5" s="29" t="s">
        <v>35</v>
      </c>
      <c r="F5" s="29"/>
      <c r="G5" s="8" t="s">
        <v>36</v>
      </c>
      <c r="H5" s="8" t="s">
        <v>37</v>
      </c>
      <c r="I5" s="231" t="s">
        <v>38</v>
      </c>
      <c r="J5" s="32" t="s">
        <v>39</v>
      </c>
      <c r="K5" s="32" t="s">
        <v>36</v>
      </c>
      <c r="L5" s="32" t="s">
        <v>40</v>
      </c>
      <c r="M5" s="32"/>
      <c r="N5" s="32" t="s">
        <v>41</v>
      </c>
      <c r="O5" s="32" t="s">
        <v>42</v>
      </c>
    </row>
    <row r="6" ht="22.5" customHeight="1" spans="1:15">
      <c r="A6" s="226" t="s">
        <v>43</v>
      </c>
      <c r="B6" s="226" t="s">
        <v>44</v>
      </c>
      <c r="C6" s="226" t="s">
        <v>45</v>
      </c>
      <c r="D6" s="29"/>
      <c r="E6" s="29"/>
      <c r="F6" s="29"/>
      <c r="G6" s="225"/>
      <c r="H6" s="225"/>
      <c r="I6" s="29"/>
      <c r="J6" s="32"/>
      <c r="K6" s="32"/>
      <c r="L6" s="178" t="s">
        <v>46</v>
      </c>
      <c r="M6" s="178" t="s">
        <v>47</v>
      </c>
      <c r="N6" s="32"/>
      <c r="O6" s="32"/>
    </row>
    <row r="7" ht="16.5" customHeight="1" spans="1:15">
      <c r="A7" s="3"/>
      <c r="B7" s="3"/>
      <c r="C7" s="3"/>
      <c r="D7" s="3"/>
      <c r="E7" s="227" t="s">
        <v>36</v>
      </c>
      <c r="F7" s="228">
        <v>8752687</v>
      </c>
      <c r="G7" s="228">
        <v>8752687</v>
      </c>
      <c r="H7" s="229">
        <v>8752687</v>
      </c>
      <c r="I7" s="228">
        <v>0</v>
      </c>
      <c r="J7" s="228">
        <v>0</v>
      </c>
      <c r="K7" s="228">
        <v>0</v>
      </c>
      <c r="L7" s="228">
        <v>0</v>
      </c>
      <c r="M7" s="228">
        <v>0</v>
      </c>
      <c r="N7" s="228">
        <v>0</v>
      </c>
      <c r="O7" s="228">
        <v>0</v>
      </c>
    </row>
    <row r="8" ht="16.5" customHeight="1" spans="1:15">
      <c r="A8" s="3"/>
      <c r="B8" s="3"/>
      <c r="C8" s="3"/>
      <c r="D8" s="3"/>
      <c r="E8" s="227" t="s">
        <v>1</v>
      </c>
      <c r="F8" s="228">
        <v>8752687</v>
      </c>
      <c r="G8" s="228">
        <v>8752687</v>
      </c>
      <c r="H8" s="229">
        <v>8752687</v>
      </c>
      <c r="I8" s="228">
        <v>0</v>
      </c>
      <c r="J8" s="228">
        <v>0</v>
      </c>
      <c r="K8" s="228">
        <v>0</v>
      </c>
      <c r="L8" s="228">
        <v>0</v>
      </c>
      <c r="M8" s="228">
        <v>0</v>
      </c>
      <c r="N8" s="228">
        <v>0</v>
      </c>
      <c r="O8" s="228">
        <v>0</v>
      </c>
    </row>
    <row r="9" ht="16.5" customHeight="1" spans="1:15">
      <c r="A9" s="3" t="s">
        <v>48</v>
      </c>
      <c r="B9" s="3" t="s">
        <v>49</v>
      </c>
      <c r="C9" s="3" t="s">
        <v>49</v>
      </c>
      <c r="D9" s="3" t="s">
        <v>50</v>
      </c>
      <c r="E9" s="227" t="s">
        <v>51</v>
      </c>
      <c r="F9" s="228">
        <v>558428</v>
      </c>
      <c r="G9" s="228">
        <v>558428</v>
      </c>
      <c r="H9" s="229">
        <v>558428</v>
      </c>
      <c r="I9" s="228">
        <v>0</v>
      </c>
      <c r="J9" s="228">
        <v>0</v>
      </c>
      <c r="K9" s="228">
        <v>0</v>
      </c>
      <c r="L9" s="228">
        <v>0</v>
      </c>
      <c r="M9" s="228">
        <v>0</v>
      </c>
      <c r="N9" s="228">
        <v>0</v>
      </c>
      <c r="O9" s="228">
        <v>0</v>
      </c>
    </row>
    <row r="10" ht="16.5" customHeight="1" spans="1:15">
      <c r="A10" s="3" t="s">
        <v>48</v>
      </c>
      <c r="B10" s="3" t="s">
        <v>52</v>
      </c>
      <c r="C10" s="3" t="s">
        <v>53</v>
      </c>
      <c r="D10" s="3" t="s">
        <v>50</v>
      </c>
      <c r="E10" s="227" t="s">
        <v>54</v>
      </c>
      <c r="F10" s="228">
        <v>20930</v>
      </c>
      <c r="G10" s="228">
        <v>20930</v>
      </c>
      <c r="H10" s="229">
        <v>20930</v>
      </c>
      <c r="I10" s="228">
        <v>0</v>
      </c>
      <c r="J10" s="228">
        <v>0</v>
      </c>
      <c r="K10" s="228">
        <v>0</v>
      </c>
      <c r="L10" s="228">
        <v>0</v>
      </c>
      <c r="M10" s="228">
        <v>0</v>
      </c>
      <c r="N10" s="228">
        <v>0</v>
      </c>
      <c r="O10" s="228">
        <v>0</v>
      </c>
    </row>
    <row r="11" ht="16.5" customHeight="1" spans="1:15">
      <c r="A11" s="3" t="s">
        <v>48</v>
      </c>
      <c r="B11" s="3" t="s">
        <v>52</v>
      </c>
      <c r="C11" s="3" t="s">
        <v>55</v>
      </c>
      <c r="D11" s="3" t="s">
        <v>50</v>
      </c>
      <c r="E11" s="227" t="s">
        <v>56</v>
      </c>
      <c r="F11" s="228">
        <v>17442</v>
      </c>
      <c r="G11" s="228">
        <v>17442</v>
      </c>
      <c r="H11" s="229">
        <v>17442</v>
      </c>
      <c r="I11" s="228">
        <v>0</v>
      </c>
      <c r="J11" s="228">
        <v>0</v>
      </c>
      <c r="K11" s="228">
        <v>0</v>
      </c>
      <c r="L11" s="228">
        <v>0</v>
      </c>
      <c r="M11" s="228">
        <v>0</v>
      </c>
      <c r="N11" s="228">
        <v>0</v>
      </c>
      <c r="O11" s="228">
        <v>0</v>
      </c>
    </row>
    <row r="12" ht="16.5" customHeight="1" spans="1:15">
      <c r="A12" s="3" t="s">
        <v>57</v>
      </c>
      <c r="B12" s="3" t="s">
        <v>58</v>
      </c>
      <c r="C12" s="3" t="s">
        <v>55</v>
      </c>
      <c r="D12" s="3" t="s">
        <v>50</v>
      </c>
      <c r="E12" s="227" t="s">
        <v>59</v>
      </c>
      <c r="F12" s="228">
        <v>279064</v>
      </c>
      <c r="G12" s="228">
        <v>279064</v>
      </c>
      <c r="H12" s="229">
        <v>279064</v>
      </c>
      <c r="I12" s="228">
        <v>0</v>
      </c>
      <c r="J12" s="228">
        <v>0</v>
      </c>
      <c r="K12" s="228">
        <v>0</v>
      </c>
      <c r="L12" s="228">
        <v>0</v>
      </c>
      <c r="M12" s="228">
        <v>0</v>
      </c>
      <c r="N12" s="228">
        <v>0</v>
      </c>
      <c r="O12" s="228">
        <v>0</v>
      </c>
    </row>
    <row r="13" ht="16.5" customHeight="1" spans="1:15">
      <c r="A13" s="3" t="s">
        <v>57</v>
      </c>
      <c r="B13" s="3" t="s">
        <v>60</v>
      </c>
      <c r="C13" s="3" t="s">
        <v>61</v>
      </c>
      <c r="D13" s="3" t="s">
        <v>50</v>
      </c>
      <c r="E13" s="227" t="s">
        <v>62</v>
      </c>
      <c r="F13" s="228">
        <v>200000</v>
      </c>
      <c r="G13" s="228">
        <v>200000</v>
      </c>
      <c r="H13" s="229">
        <v>200000</v>
      </c>
      <c r="I13" s="228">
        <v>0</v>
      </c>
      <c r="J13" s="228">
        <v>0</v>
      </c>
      <c r="K13" s="228">
        <v>0</v>
      </c>
      <c r="L13" s="228">
        <v>0</v>
      </c>
      <c r="M13" s="228">
        <v>0</v>
      </c>
      <c r="N13" s="228">
        <v>0</v>
      </c>
      <c r="O13" s="228">
        <v>0</v>
      </c>
    </row>
    <row r="14" ht="16.5" customHeight="1" spans="1:15">
      <c r="A14" s="3" t="s">
        <v>57</v>
      </c>
      <c r="B14" s="3" t="s">
        <v>60</v>
      </c>
      <c r="C14" s="3" t="s">
        <v>53</v>
      </c>
      <c r="D14" s="3" t="s">
        <v>50</v>
      </c>
      <c r="E14" s="227" t="s">
        <v>63</v>
      </c>
      <c r="F14" s="228">
        <v>5284127</v>
      </c>
      <c r="G14" s="228">
        <v>5284127</v>
      </c>
      <c r="H14" s="229">
        <v>5284127</v>
      </c>
      <c r="I14" s="228">
        <v>0</v>
      </c>
      <c r="J14" s="228">
        <v>0</v>
      </c>
      <c r="K14" s="228">
        <v>0</v>
      </c>
      <c r="L14" s="228">
        <v>0</v>
      </c>
      <c r="M14" s="228">
        <v>0</v>
      </c>
      <c r="N14" s="228">
        <v>0</v>
      </c>
      <c r="O14" s="228">
        <v>0</v>
      </c>
    </row>
    <row r="15" ht="16.5" customHeight="1" spans="1:15">
      <c r="A15" s="3" t="s">
        <v>57</v>
      </c>
      <c r="B15" s="3" t="s">
        <v>60</v>
      </c>
      <c r="C15" s="3" t="s">
        <v>64</v>
      </c>
      <c r="D15" s="3" t="s">
        <v>50</v>
      </c>
      <c r="E15" s="227" t="s">
        <v>65</v>
      </c>
      <c r="F15" s="228">
        <v>1969100</v>
      </c>
      <c r="G15" s="228">
        <v>1969100</v>
      </c>
      <c r="H15" s="229">
        <v>1969100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28">
        <v>0</v>
      </c>
      <c r="O15" s="228">
        <v>0</v>
      </c>
    </row>
    <row r="16" ht="16.5" customHeight="1" spans="1:15">
      <c r="A16" s="3" t="s">
        <v>66</v>
      </c>
      <c r="B16" s="3" t="s">
        <v>49</v>
      </c>
      <c r="C16" s="3" t="s">
        <v>67</v>
      </c>
      <c r="D16" s="3" t="s">
        <v>50</v>
      </c>
      <c r="E16" s="227" t="s">
        <v>68</v>
      </c>
      <c r="F16" s="228">
        <v>5000</v>
      </c>
      <c r="G16" s="228">
        <v>5000</v>
      </c>
      <c r="H16" s="229">
        <v>5000</v>
      </c>
      <c r="I16" s="228">
        <v>0</v>
      </c>
      <c r="J16" s="228">
        <v>0</v>
      </c>
      <c r="K16" s="228">
        <v>0</v>
      </c>
      <c r="L16" s="228">
        <v>0</v>
      </c>
      <c r="M16" s="228">
        <v>0</v>
      </c>
      <c r="N16" s="228">
        <v>0</v>
      </c>
      <c r="O16" s="228">
        <v>0</v>
      </c>
    </row>
    <row r="17" ht="16.5" customHeight="1" spans="1:15">
      <c r="A17" s="3" t="s">
        <v>69</v>
      </c>
      <c r="B17" s="3" t="s">
        <v>55</v>
      </c>
      <c r="C17" s="3" t="s">
        <v>53</v>
      </c>
      <c r="D17" s="3" t="s">
        <v>50</v>
      </c>
      <c r="E17" s="227" t="s">
        <v>70</v>
      </c>
      <c r="F17" s="228">
        <v>418596</v>
      </c>
      <c r="G17" s="228">
        <v>418596</v>
      </c>
      <c r="H17" s="229">
        <v>418596</v>
      </c>
      <c r="I17" s="228">
        <v>0</v>
      </c>
      <c r="J17" s="228">
        <v>0</v>
      </c>
      <c r="K17" s="228">
        <v>0</v>
      </c>
      <c r="L17" s="228">
        <v>0</v>
      </c>
      <c r="M17" s="228">
        <v>0</v>
      </c>
      <c r="N17" s="228">
        <v>0</v>
      </c>
      <c r="O17" s="228">
        <v>0</v>
      </c>
    </row>
    <row r="19" customHeight="1" spans="8:8">
      <c r="H19" s="6"/>
    </row>
  </sheetData>
  <mergeCells count="16">
    <mergeCell ref="A2:O2"/>
    <mergeCell ref="A4:E4"/>
    <mergeCell ref="G4:I4"/>
    <mergeCell ref="K4:O4"/>
    <mergeCell ref="A5:C5"/>
    <mergeCell ref="L5:M5"/>
    <mergeCell ref="D5:D6"/>
    <mergeCell ref="E5:E6"/>
    <mergeCell ref="F4:F6"/>
    <mergeCell ref="G5:G6"/>
    <mergeCell ref="H5:H6"/>
    <mergeCell ref="I5:I6"/>
    <mergeCell ref="J5:J6"/>
    <mergeCell ref="K5:K6"/>
    <mergeCell ref="N5:N6"/>
    <mergeCell ref="O5:O6"/>
  </mergeCells>
  <printOptions gridLines="1"/>
  <pageMargins left="0.75" right="0.75" top="1" bottom="1" header="0.5" footer="0.5"/>
  <pageSetup paperSize="1" orientation="portrait"/>
  <headerFooter alignWithMargins="0">
    <oddHeader>&amp;C&amp;A</oddHeader>
    <oddFooter>&amp;C页(&amp;P)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D35"/>
  <sheetViews>
    <sheetView showGridLines="0" showZeros="0" topLeftCell="A4" workbookViewId="0">
      <selection activeCell="A1" sqref="A1"/>
    </sheetView>
  </sheetViews>
  <sheetFormatPr defaultColWidth="9.16666666666667" defaultRowHeight="11.25"/>
  <cols>
    <col min="1" max="3" width="6.33333333333333" customWidth="1"/>
    <col min="4" max="4" width="10.3333333333333" customWidth="1"/>
    <col min="5" max="5" width="13.3333333333333" customWidth="1"/>
    <col min="6" max="12" width="12.5" customWidth="1"/>
    <col min="13" max="212" width="10.6666666666667" customWidth="1"/>
  </cols>
  <sheetData>
    <row r="1" ht="20.1" customHeight="1" spans="1:212">
      <c r="A1" s="209" t="s">
        <v>71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</row>
    <row r="2" ht="20.1" customHeight="1" spans="1:212">
      <c r="A2" s="210" t="s">
        <v>72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</row>
    <row r="3" ht="20.1" customHeight="1" spans="1:212">
      <c r="A3" s="124"/>
      <c r="C3" s="6"/>
      <c r="F3" s="23"/>
      <c r="G3" s="45"/>
      <c r="H3" s="45"/>
      <c r="I3" s="45"/>
      <c r="J3" s="45"/>
      <c r="K3" t="s">
        <v>2</v>
      </c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</row>
    <row r="4" ht="20.1" customHeight="1" spans="1:212">
      <c r="A4" s="125" t="s">
        <v>29</v>
      </c>
      <c r="B4" s="94"/>
      <c r="C4" s="125"/>
      <c r="D4" s="125"/>
      <c r="E4" s="125"/>
      <c r="F4" s="211" t="s">
        <v>30</v>
      </c>
      <c r="G4" s="29" t="s">
        <v>73</v>
      </c>
      <c r="H4" s="29"/>
      <c r="I4" s="29"/>
      <c r="J4" s="29"/>
      <c r="K4" s="219" t="s">
        <v>74</v>
      </c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</row>
    <row r="5" ht="24" customHeight="1" spans="1:212">
      <c r="A5" s="125"/>
      <c r="B5" s="125"/>
      <c r="C5" s="125"/>
      <c r="D5" s="125"/>
      <c r="E5" s="125"/>
      <c r="F5" s="125"/>
      <c r="G5" s="31" t="s">
        <v>46</v>
      </c>
      <c r="H5" s="212" t="s">
        <v>75</v>
      </c>
      <c r="I5" s="212" t="s">
        <v>76</v>
      </c>
      <c r="J5" s="212" t="s">
        <v>77</v>
      </c>
      <c r="K5" s="219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</row>
    <row r="6" ht="20.1" customHeight="1" spans="1:212">
      <c r="A6" s="125" t="s">
        <v>33</v>
      </c>
      <c r="B6" s="125"/>
      <c r="C6" s="125"/>
      <c r="D6" s="93" t="s">
        <v>34</v>
      </c>
      <c r="E6" s="93" t="s">
        <v>35</v>
      </c>
      <c r="F6" s="125"/>
      <c r="G6" s="46"/>
      <c r="H6" s="32"/>
      <c r="I6" s="32"/>
      <c r="J6" s="32"/>
      <c r="K6" s="219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</row>
    <row r="7" ht="18" customHeight="1" spans="1:212">
      <c r="A7" s="97" t="s">
        <v>43</v>
      </c>
      <c r="B7" s="97" t="s">
        <v>44</v>
      </c>
      <c r="C7" s="97" t="s">
        <v>45</v>
      </c>
      <c r="D7" s="97"/>
      <c r="E7" s="97"/>
      <c r="F7" s="126"/>
      <c r="G7" s="37"/>
      <c r="H7" s="38"/>
      <c r="I7" s="38"/>
      <c r="J7" s="38"/>
      <c r="K7" s="220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</row>
    <row r="8" ht="20.1" customHeight="1" spans="1:212">
      <c r="A8" s="39"/>
      <c r="B8" s="39"/>
      <c r="C8" s="39"/>
      <c r="D8" s="39"/>
      <c r="E8" s="213" t="s">
        <v>36</v>
      </c>
      <c r="F8" s="214">
        <v>8752687</v>
      </c>
      <c r="G8" s="215">
        <v>6583587</v>
      </c>
      <c r="H8" s="216">
        <v>5861684</v>
      </c>
      <c r="I8" s="216">
        <v>483039</v>
      </c>
      <c r="J8" s="214">
        <v>238864</v>
      </c>
      <c r="K8" s="221">
        <v>2169100</v>
      </c>
      <c r="L8" s="222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  <c r="EQ8" s="223"/>
      <c r="ER8" s="223"/>
      <c r="ES8" s="223"/>
      <c r="ET8" s="223"/>
      <c r="EU8" s="223"/>
      <c r="EV8" s="223"/>
      <c r="EW8" s="223"/>
      <c r="EX8" s="223"/>
      <c r="EY8" s="223"/>
      <c r="EZ8" s="223"/>
      <c r="FA8" s="223"/>
      <c r="FB8" s="223"/>
      <c r="FC8" s="223"/>
      <c r="FD8" s="223"/>
      <c r="FE8" s="223"/>
      <c r="FF8" s="223"/>
      <c r="FG8" s="223"/>
      <c r="FH8" s="223"/>
      <c r="FI8" s="223"/>
      <c r="FJ8" s="223"/>
      <c r="FK8" s="223"/>
      <c r="FL8" s="223"/>
      <c r="FM8" s="223"/>
      <c r="FN8" s="223"/>
      <c r="FO8" s="223"/>
      <c r="FP8" s="223"/>
      <c r="FQ8" s="223"/>
      <c r="FR8" s="223"/>
      <c r="FS8" s="223"/>
      <c r="FT8" s="223"/>
      <c r="FU8" s="223"/>
      <c r="FV8" s="223"/>
      <c r="FW8" s="223"/>
      <c r="FX8" s="223"/>
      <c r="FY8" s="223"/>
      <c r="FZ8" s="223"/>
      <c r="GA8" s="223"/>
      <c r="GB8" s="223"/>
      <c r="GC8" s="223"/>
      <c r="GD8" s="223"/>
      <c r="GE8" s="223"/>
      <c r="GF8" s="223"/>
      <c r="GG8" s="223"/>
      <c r="GH8" s="223"/>
      <c r="GI8" s="223"/>
      <c r="GJ8" s="223"/>
      <c r="GK8" s="223"/>
      <c r="GL8" s="223"/>
      <c r="GM8" s="223"/>
      <c r="GN8" s="223"/>
      <c r="GO8" s="223"/>
      <c r="GP8" s="223"/>
      <c r="GQ8" s="223"/>
      <c r="GR8" s="223"/>
      <c r="GS8" s="223"/>
      <c r="GT8" s="223"/>
      <c r="GU8" s="223"/>
      <c r="GV8" s="223"/>
      <c r="GW8" s="223"/>
      <c r="GX8" s="223"/>
      <c r="GY8" s="223"/>
      <c r="GZ8" s="223"/>
      <c r="HA8" s="223"/>
      <c r="HB8" s="223"/>
      <c r="HC8" s="223"/>
      <c r="HD8" s="223"/>
    </row>
    <row r="9" ht="20.1" customHeight="1" spans="1:212">
      <c r="A9" s="39"/>
      <c r="B9" s="39"/>
      <c r="C9" s="39"/>
      <c r="D9" s="39"/>
      <c r="E9" s="213" t="s">
        <v>1</v>
      </c>
      <c r="F9" s="214">
        <v>8752687</v>
      </c>
      <c r="G9" s="215">
        <v>6583587</v>
      </c>
      <c r="H9" s="216">
        <v>5861684</v>
      </c>
      <c r="I9" s="216">
        <v>483039</v>
      </c>
      <c r="J9" s="214">
        <v>238864</v>
      </c>
      <c r="K9" s="221">
        <v>2169100</v>
      </c>
      <c r="L9" s="141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</row>
    <row r="10" ht="20.1" customHeight="1" spans="1:212">
      <c r="A10" s="39" t="s">
        <v>48</v>
      </c>
      <c r="B10" s="39" t="s">
        <v>52</v>
      </c>
      <c r="C10" s="39" t="s">
        <v>53</v>
      </c>
      <c r="D10" s="39" t="s">
        <v>50</v>
      </c>
      <c r="E10" s="213" t="s">
        <v>54</v>
      </c>
      <c r="F10" s="214">
        <v>20930</v>
      </c>
      <c r="G10" s="215">
        <v>20930</v>
      </c>
      <c r="H10" s="216">
        <v>20930</v>
      </c>
      <c r="I10" s="216">
        <v>0</v>
      </c>
      <c r="J10" s="214">
        <v>0</v>
      </c>
      <c r="K10" s="221">
        <v>0</v>
      </c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</row>
    <row r="11" ht="20.1" customHeight="1" spans="1:212">
      <c r="A11" s="39" t="s">
        <v>48</v>
      </c>
      <c r="B11" s="39" t="s">
        <v>49</v>
      </c>
      <c r="C11" s="39" t="s">
        <v>49</v>
      </c>
      <c r="D11" s="39" t="s">
        <v>50</v>
      </c>
      <c r="E11" s="213" t="s">
        <v>51</v>
      </c>
      <c r="F11" s="214">
        <v>558428</v>
      </c>
      <c r="G11" s="215">
        <v>558428</v>
      </c>
      <c r="H11" s="216">
        <v>558428</v>
      </c>
      <c r="I11" s="216">
        <v>0</v>
      </c>
      <c r="J11" s="214">
        <v>0</v>
      </c>
      <c r="K11" s="221">
        <v>0</v>
      </c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</row>
    <row r="12" ht="20.1" customHeight="1" spans="1:212">
      <c r="A12" s="39" t="s">
        <v>48</v>
      </c>
      <c r="B12" s="39" t="s">
        <v>52</v>
      </c>
      <c r="C12" s="39" t="s">
        <v>55</v>
      </c>
      <c r="D12" s="39" t="s">
        <v>50</v>
      </c>
      <c r="E12" s="213" t="s">
        <v>56</v>
      </c>
      <c r="F12" s="214">
        <v>17442</v>
      </c>
      <c r="G12" s="215">
        <v>17442</v>
      </c>
      <c r="H12" s="216">
        <v>17442</v>
      </c>
      <c r="I12" s="216">
        <v>0</v>
      </c>
      <c r="J12" s="214">
        <v>0</v>
      </c>
      <c r="K12" s="221">
        <v>0</v>
      </c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</row>
    <row r="13" ht="20.1" customHeight="1" spans="1:212">
      <c r="A13" s="39" t="s">
        <v>57</v>
      </c>
      <c r="B13" s="39" t="s">
        <v>58</v>
      </c>
      <c r="C13" s="39" t="s">
        <v>55</v>
      </c>
      <c r="D13" s="39" t="s">
        <v>50</v>
      </c>
      <c r="E13" s="213" t="s">
        <v>59</v>
      </c>
      <c r="F13" s="214">
        <v>279064</v>
      </c>
      <c r="G13" s="215">
        <v>279064</v>
      </c>
      <c r="H13" s="216">
        <v>279064</v>
      </c>
      <c r="I13" s="216">
        <v>0</v>
      </c>
      <c r="J13" s="214">
        <v>0</v>
      </c>
      <c r="K13" s="221">
        <v>0</v>
      </c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</row>
    <row r="14" ht="20.1" customHeight="1" spans="1:212">
      <c r="A14" s="39" t="s">
        <v>57</v>
      </c>
      <c r="B14" s="39" t="s">
        <v>60</v>
      </c>
      <c r="C14" s="39" t="s">
        <v>61</v>
      </c>
      <c r="D14" s="39" t="s">
        <v>50</v>
      </c>
      <c r="E14" s="213" t="s">
        <v>62</v>
      </c>
      <c r="F14" s="214">
        <v>200000</v>
      </c>
      <c r="G14" s="215">
        <v>0</v>
      </c>
      <c r="H14" s="216">
        <v>0</v>
      </c>
      <c r="I14" s="216">
        <v>0</v>
      </c>
      <c r="J14" s="214">
        <v>0</v>
      </c>
      <c r="K14" s="221">
        <v>200000</v>
      </c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</row>
    <row r="15" ht="20.1" customHeight="1" spans="1:212">
      <c r="A15" s="39" t="s">
        <v>57</v>
      </c>
      <c r="B15" s="39" t="s">
        <v>60</v>
      </c>
      <c r="C15" s="39" t="s">
        <v>64</v>
      </c>
      <c r="D15" s="39" t="s">
        <v>50</v>
      </c>
      <c r="E15" s="213" t="s">
        <v>65</v>
      </c>
      <c r="F15" s="214">
        <v>1969100</v>
      </c>
      <c r="G15" s="215">
        <v>0</v>
      </c>
      <c r="H15" s="216">
        <v>0</v>
      </c>
      <c r="I15" s="216">
        <v>0</v>
      </c>
      <c r="J15" s="214">
        <v>0</v>
      </c>
      <c r="K15" s="221">
        <v>1969100</v>
      </c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</row>
    <row r="16" ht="20.1" customHeight="1" spans="1:212">
      <c r="A16" s="39" t="s">
        <v>57</v>
      </c>
      <c r="B16" s="39" t="s">
        <v>60</v>
      </c>
      <c r="C16" s="39" t="s">
        <v>53</v>
      </c>
      <c r="D16" s="39" t="s">
        <v>50</v>
      </c>
      <c r="E16" s="213" t="s">
        <v>63</v>
      </c>
      <c r="F16" s="214">
        <v>5284127</v>
      </c>
      <c r="G16" s="215">
        <v>5284127</v>
      </c>
      <c r="H16" s="216">
        <v>4567224</v>
      </c>
      <c r="I16" s="216">
        <v>483039</v>
      </c>
      <c r="J16" s="214">
        <v>233864</v>
      </c>
      <c r="K16" s="221">
        <v>0</v>
      </c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</row>
    <row r="17" ht="20.1" customHeight="1" spans="1:212">
      <c r="A17" s="39" t="s">
        <v>66</v>
      </c>
      <c r="B17" s="39" t="s">
        <v>49</v>
      </c>
      <c r="C17" s="39" t="s">
        <v>67</v>
      </c>
      <c r="D17" s="39" t="s">
        <v>50</v>
      </c>
      <c r="E17" s="213" t="s">
        <v>68</v>
      </c>
      <c r="F17" s="214">
        <v>5000</v>
      </c>
      <c r="G17" s="215">
        <v>5000</v>
      </c>
      <c r="H17" s="216">
        <v>0</v>
      </c>
      <c r="I17" s="216">
        <v>0</v>
      </c>
      <c r="J17" s="214">
        <v>5000</v>
      </c>
      <c r="K17" s="221">
        <v>0</v>
      </c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  <c r="FL17" s="217"/>
      <c r="FM17" s="217"/>
      <c r="FN17" s="217"/>
      <c r="FO17" s="217"/>
      <c r="FP17" s="217"/>
      <c r="FQ17" s="217"/>
      <c r="FR17" s="217"/>
      <c r="FS17" s="217"/>
      <c r="FT17" s="217"/>
      <c r="FU17" s="217"/>
      <c r="FV17" s="217"/>
      <c r="FW17" s="217"/>
      <c r="FX17" s="217"/>
      <c r="FY17" s="217"/>
      <c r="FZ17" s="217"/>
      <c r="GA17" s="217"/>
      <c r="GB17" s="217"/>
      <c r="GC17" s="217"/>
      <c r="GD17" s="217"/>
      <c r="GE17" s="217"/>
      <c r="GF17" s="217"/>
      <c r="GG17" s="217"/>
      <c r="GH17" s="217"/>
      <c r="GI17" s="217"/>
      <c r="GJ17" s="217"/>
      <c r="GK17" s="217"/>
      <c r="GL17" s="217"/>
      <c r="GM17" s="217"/>
      <c r="GN17" s="217"/>
      <c r="GO17" s="217"/>
      <c r="GP17" s="217"/>
      <c r="GQ17" s="217"/>
      <c r="GR17" s="217"/>
      <c r="GS17" s="217"/>
      <c r="GT17" s="217"/>
      <c r="GU17" s="217"/>
      <c r="GV17" s="217"/>
      <c r="GW17" s="217"/>
      <c r="GX17" s="217"/>
      <c r="GY17" s="217"/>
      <c r="GZ17" s="217"/>
      <c r="HA17" s="217"/>
      <c r="HB17" s="217"/>
      <c r="HC17" s="217"/>
      <c r="HD17" s="217"/>
    </row>
    <row r="18" ht="20.1" customHeight="1" spans="1:212">
      <c r="A18" s="39" t="s">
        <v>69</v>
      </c>
      <c r="B18" s="39" t="s">
        <v>55</v>
      </c>
      <c r="C18" s="39" t="s">
        <v>53</v>
      </c>
      <c r="D18" s="39" t="s">
        <v>50</v>
      </c>
      <c r="E18" s="213" t="s">
        <v>70</v>
      </c>
      <c r="F18" s="214">
        <v>418596</v>
      </c>
      <c r="G18" s="215">
        <v>418596</v>
      </c>
      <c r="H18" s="216">
        <v>418596</v>
      </c>
      <c r="I18" s="216">
        <v>0</v>
      </c>
      <c r="J18" s="214">
        <v>0</v>
      </c>
      <c r="K18" s="221">
        <v>0</v>
      </c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7"/>
      <c r="EW18" s="217"/>
      <c r="EX18" s="217"/>
      <c r="EY18" s="217"/>
      <c r="EZ18" s="217"/>
      <c r="FA18" s="217"/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  <c r="FL18" s="217"/>
      <c r="FM18" s="217"/>
      <c r="FN18" s="217"/>
      <c r="FO18" s="217"/>
      <c r="FP18" s="217"/>
      <c r="FQ18" s="217"/>
      <c r="FR18" s="217"/>
      <c r="FS18" s="217"/>
      <c r="FT18" s="217"/>
      <c r="FU18" s="217"/>
      <c r="FV18" s="217"/>
      <c r="FW18" s="217"/>
      <c r="FX18" s="217"/>
      <c r="FY18" s="217"/>
      <c r="FZ18" s="217"/>
      <c r="GA18" s="217"/>
      <c r="GB18" s="217"/>
      <c r="GC18" s="217"/>
      <c r="GD18" s="217"/>
      <c r="GE18" s="217"/>
      <c r="GF18" s="217"/>
      <c r="GG18" s="217"/>
      <c r="GH18" s="217"/>
      <c r="GI18" s="217"/>
      <c r="GJ18" s="217"/>
      <c r="GK18" s="217"/>
      <c r="GL18" s="217"/>
      <c r="GM18" s="217"/>
      <c r="GN18" s="217"/>
      <c r="GO18" s="217"/>
      <c r="GP18" s="217"/>
      <c r="GQ18" s="217"/>
      <c r="GR18" s="217"/>
      <c r="GS18" s="217"/>
      <c r="GT18" s="217"/>
      <c r="GU18" s="217"/>
      <c r="GV18" s="217"/>
      <c r="GW18" s="217"/>
      <c r="GX18" s="217"/>
      <c r="GY18" s="217"/>
      <c r="GZ18" s="217"/>
      <c r="HA18" s="217"/>
      <c r="HB18" s="217"/>
      <c r="HC18" s="217"/>
      <c r="HD18" s="217"/>
    </row>
    <row r="19" ht="20.1" customHeight="1" spans="1:212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217"/>
      <c r="DU19" s="217"/>
      <c r="DV19" s="217"/>
      <c r="DW19" s="217"/>
      <c r="DX19" s="217"/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7"/>
      <c r="EO19" s="217"/>
      <c r="EP19" s="217"/>
      <c r="EQ19" s="217"/>
      <c r="ER19" s="217"/>
      <c r="ES19" s="217"/>
      <c r="ET19" s="217"/>
      <c r="EU19" s="217"/>
      <c r="EV19" s="217"/>
      <c r="EW19" s="217"/>
      <c r="EX19" s="217"/>
      <c r="EY19" s="217"/>
      <c r="EZ19" s="217"/>
      <c r="FA19" s="217"/>
      <c r="FB19" s="217"/>
      <c r="FC19" s="217"/>
      <c r="FD19" s="217"/>
      <c r="FE19" s="217"/>
      <c r="FF19" s="217"/>
      <c r="FG19" s="217"/>
      <c r="FH19" s="217"/>
      <c r="FI19" s="217"/>
      <c r="FJ19" s="217"/>
      <c r="FK19" s="217"/>
      <c r="FL19" s="217"/>
      <c r="FM19" s="217"/>
      <c r="FN19" s="217"/>
      <c r="FO19" s="217"/>
      <c r="FP19" s="217"/>
      <c r="FQ19" s="217"/>
      <c r="FR19" s="217"/>
      <c r="FS19" s="217"/>
      <c r="FT19" s="217"/>
      <c r="FU19" s="217"/>
      <c r="FV19" s="217"/>
      <c r="FW19" s="217"/>
      <c r="FX19" s="217"/>
      <c r="FY19" s="217"/>
      <c r="FZ19" s="217"/>
      <c r="GA19" s="217"/>
      <c r="GB19" s="217"/>
      <c r="GC19" s="217"/>
      <c r="GD19" s="217"/>
      <c r="GE19" s="217"/>
      <c r="GF19" s="217"/>
      <c r="GG19" s="217"/>
      <c r="GH19" s="217"/>
      <c r="GI19" s="217"/>
      <c r="GJ19" s="217"/>
      <c r="GK19" s="217"/>
      <c r="GL19" s="217"/>
      <c r="GM19" s="217"/>
      <c r="GN19" s="217"/>
      <c r="GO19" s="217"/>
      <c r="GP19" s="217"/>
      <c r="GQ19" s="217"/>
      <c r="GR19" s="217"/>
      <c r="GS19" s="217"/>
      <c r="GT19" s="217"/>
      <c r="GU19" s="217"/>
      <c r="GV19" s="217"/>
      <c r="GW19" s="217"/>
      <c r="GX19" s="217"/>
      <c r="GY19" s="217"/>
      <c r="GZ19" s="217"/>
      <c r="HA19" s="217"/>
      <c r="HB19" s="217"/>
      <c r="HC19" s="217"/>
      <c r="HD19" s="217"/>
    </row>
    <row r="20" ht="20.1" customHeight="1" spans="1:212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7"/>
      <c r="DM20" s="217"/>
      <c r="DN20" s="217"/>
      <c r="DO20" s="217"/>
      <c r="DP20" s="217"/>
      <c r="DQ20" s="217"/>
      <c r="DR20" s="217"/>
      <c r="DS20" s="217"/>
      <c r="DT20" s="217"/>
      <c r="DU20" s="217"/>
      <c r="DV20" s="217"/>
      <c r="DW20" s="217"/>
      <c r="DX20" s="217"/>
      <c r="DY20" s="217"/>
      <c r="DZ20" s="217"/>
      <c r="EA20" s="217"/>
      <c r="EB20" s="217"/>
      <c r="EC20" s="217"/>
      <c r="ED20" s="217"/>
      <c r="EE20" s="217"/>
      <c r="EF20" s="217"/>
      <c r="EG20" s="217"/>
      <c r="EH20" s="217"/>
      <c r="EI20" s="217"/>
      <c r="EJ20" s="217"/>
      <c r="EK20" s="217"/>
      <c r="EL20" s="217"/>
      <c r="EM20" s="217"/>
      <c r="EN20" s="217"/>
      <c r="EO20" s="217"/>
      <c r="EP20" s="217"/>
      <c r="EQ20" s="217"/>
      <c r="ER20" s="217"/>
      <c r="ES20" s="217"/>
      <c r="ET20" s="217"/>
      <c r="EU20" s="217"/>
      <c r="EV20" s="217"/>
      <c r="EW20" s="217"/>
      <c r="EX20" s="217"/>
      <c r="EY20" s="217"/>
      <c r="EZ20" s="217"/>
      <c r="FA20" s="217"/>
      <c r="FB20" s="217"/>
      <c r="FC20" s="217"/>
      <c r="FD20" s="217"/>
      <c r="FE20" s="217"/>
      <c r="FF20" s="217"/>
      <c r="FG20" s="217"/>
      <c r="FH20" s="217"/>
      <c r="FI20" s="217"/>
      <c r="FJ20" s="217"/>
      <c r="FK20" s="217"/>
      <c r="FL20" s="217"/>
      <c r="FM20" s="217"/>
      <c r="FN20" s="217"/>
      <c r="FO20" s="217"/>
      <c r="FP20" s="217"/>
      <c r="FQ20" s="217"/>
      <c r="FR20" s="217"/>
      <c r="FS20" s="217"/>
      <c r="FT20" s="217"/>
      <c r="FU20" s="217"/>
      <c r="FV20" s="217"/>
      <c r="FW20" s="217"/>
      <c r="FX20" s="217"/>
      <c r="FY20" s="217"/>
      <c r="FZ20" s="217"/>
      <c r="GA20" s="217"/>
      <c r="GB20" s="217"/>
      <c r="GC20" s="217"/>
      <c r="GD20" s="217"/>
      <c r="GE20" s="217"/>
      <c r="GF20" s="217"/>
      <c r="GG20" s="217"/>
      <c r="GH20" s="217"/>
      <c r="GI20" s="217"/>
      <c r="GJ20" s="217"/>
      <c r="GK20" s="217"/>
      <c r="GL20" s="217"/>
      <c r="GM20" s="217"/>
      <c r="GN20" s="217"/>
      <c r="GO20" s="217"/>
      <c r="GP20" s="217"/>
      <c r="GQ20" s="217"/>
      <c r="GR20" s="217"/>
      <c r="GS20" s="217"/>
      <c r="GT20" s="217"/>
      <c r="GU20" s="217"/>
      <c r="GV20" s="217"/>
      <c r="GW20" s="217"/>
      <c r="GX20" s="217"/>
      <c r="GY20" s="217"/>
      <c r="GZ20" s="217"/>
      <c r="HA20" s="217"/>
      <c r="HB20" s="217"/>
      <c r="HC20" s="217"/>
      <c r="HD20" s="217"/>
    </row>
    <row r="21" ht="20.1" customHeight="1" spans="1:212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17"/>
      <c r="DE21" s="217"/>
      <c r="DF21" s="217"/>
      <c r="DG21" s="217"/>
      <c r="DH21" s="217"/>
      <c r="DI21" s="217"/>
      <c r="DJ21" s="217"/>
      <c r="DK21" s="217"/>
      <c r="DL21" s="217"/>
      <c r="DM21" s="217"/>
      <c r="DN21" s="217"/>
      <c r="DO21" s="217"/>
      <c r="DP21" s="217"/>
      <c r="DQ21" s="217"/>
      <c r="DR21" s="217"/>
      <c r="DS21" s="217"/>
      <c r="DT21" s="217"/>
      <c r="DU21" s="217"/>
      <c r="DV21" s="217"/>
      <c r="DW21" s="217"/>
      <c r="DX21" s="217"/>
      <c r="DY21" s="217"/>
      <c r="DZ21" s="217"/>
      <c r="EA21" s="217"/>
      <c r="EB21" s="217"/>
      <c r="EC21" s="217"/>
      <c r="ED21" s="217"/>
      <c r="EE21" s="217"/>
      <c r="EF21" s="217"/>
      <c r="EG21" s="217"/>
      <c r="EH21" s="217"/>
      <c r="EI21" s="217"/>
      <c r="EJ21" s="217"/>
      <c r="EK21" s="217"/>
      <c r="EL21" s="217"/>
      <c r="EM21" s="217"/>
      <c r="EN21" s="217"/>
      <c r="EO21" s="217"/>
      <c r="EP21" s="217"/>
      <c r="EQ21" s="217"/>
      <c r="ER21" s="217"/>
      <c r="ES21" s="217"/>
      <c r="ET21" s="217"/>
      <c r="EU21" s="217"/>
      <c r="EV21" s="217"/>
      <c r="EW21" s="217"/>
      <c r="EX21" s="217"/>
      <c r="EY21" s="217"/>
      <c r="EZ21" s="217"/>
      <c r="FA21" s="217"/>
      <c r="FB21" s="217"/>
      <c r="FC21" s="217"/>
      <c r="FD21" s="217"/>
      <c r="FE21" s="217"/>
      <c r="FF21" s="217"/>
      <c r="FG21" s="217"/>
      <c r="FH21" s="217"/>
      <c r="FI21" s="217"/>
      <c r="FJ21" s="217"/>
      <c r="FK21" s="217"/>
      <c r="FL21" s="217"/>
      <c r="FM21" s="217"/>
      <c r="FN21" s="217"/>
      <c r="FO21" s="217"/>
      <c r="FP21" s="217"/>
      <c r="FQ21" s="217"/>
      <c r="FR21" s="217"/>
      <c r="FS21" s="217"/>
      <c r="FT21" s="217"/>
      <c r="FU21" s="217"/>
      <c r="FV21" s="217"/>
      <c r="FW21" s="217"/>
      <c r="FX21" s="217"/>
      <c r="FY21" s="217"/>
      <c r="FZ21" s="217"/>
      <c r="GA21" s="217"/>
      <c r="GB21" s="217"/>
      <c r="GC21" s="217"/>
      <c r="GD21" s="217"/>
      <c r="GE21" s="217"/>
      <c r="GF21" s="217"/>
      <c r="GG21" s="217"/>
      <c r="GH21" s="217"/>
      <c r="GI21" s="217"/>
      <c r="GJ21" s="217"/>
      <c r="GK21" s="217"/>
      <c r="GL21" s="217"/>
      <c r="GM21" s="217"/>
      <c r="GN21" s="217"/>
      <c r="GO21" s="217"/>
      <c r="GP21" s="217"/>
      <c r="GQ21" s="217"/>
      <c r="GR21" s="217"/>
      <c r="GS21" s="217"/>
      <c r="GT21" s="217"/>
      <c r="GU21" s="217"/>
      <c r="GV21" s="217"/>
      <c r="GW21" s="217"/>
      <c r="GX21" s="217"/>
      <c r="GY21" s="217"/>
      <c r="GZ21" s="217"/>
      <c r="HA21" s="217"/>
      <c r="HB21" s="217"/>
      <c r="HC21" s="217"/>
      <c r="HD21" s="217"/>
    </row>
    <row r="22" ht="20.1" customHeight="1" spans="1:212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217"/>
      <c r="DK22" s="217"/>
      <c r="DL22" s="217"/>
      <c r="DM22" s="217"/>
      <c r="DN22" s="217"/>
      <c r="DO22" s="217"/>
      <c r="DP22" s="217"/>
      <c r="DQ22" s="217"/>
      <c r="DR22" s="217"/>
      <c r="DS22" s="217"/>
      <c r="DT22" s="217"/>
      <c r="DU22" s="217"/>
      <c r="DV22" s="217"/>
      <c r="DW22" s="217"/>
      <c r="DX22" s="217"/>
      <c r="DY22" s="217"/>
      <c r="DZ22" s="217"/>
      <c r="EA22" s="217"/>
      <c r="EB22" s="217"/>
      <c r="EC22" s="217"/>
      <c r="ED22" s="217"/>
      <c r="EE22" s="217"/>
      <c r="EF22" s="217"/>
      <c r="EG22" s="217"/>
      <c r="EH22" s="217"/>
      <c r="EI22" s="217"/>
      <c r="EJ22" s="217"/>
      <c r="EK22" s="217"/>
      <c r="EL22" s="217"/>
      <c r="EM22" s="217"/>
      <c r="EN22" s="217"/>
      <c r="EO22" s="217"/>
      <c r="EP22" s="217"/>
      <c r="EQ22" s="217"/>
      <c r="ER22" s="217"/>
      <c r="ES22" s="217"/>
      <c r="ET22" s="217"/>
      <c r="EU22" s="217"/>
      <c r="EV22" s="217"/>
      <c r="EW22" s="217"/>
      <c r="EX22" s="217"/>
      <c r="EY22" s="217"/>
      <c r="EZ22" s="217"/>
      <c r="FA22" s="217"/>
      <c r="FB22" s="217"/>
      <c r="FC22" s="217"/>
      <c r="FD22" s="217"/>
      <c r="FE22" s="217"/>
      <c r="FF22" s="217"/>
      <c r="FG22" s="217"/>
      <c r="FH22" s="217"/>
      <c r="FI22" s="217"/>
      <c r="FJ22" s="217"/>
      <c r="FK22" s="217"/>
      <c r="FL22" s="217"/>
      <c r="FM22" s="217"/>
      <c r="FN22" s="217"/>
      <c r="FO22" s="217"/>
      <c r="FP22" s="217"/>
      <c r="FQ22" s="217"/>
      <c r="FR22" s="217"/>
      <c r="FS22" s="217"/>
      <c r="FT22" s="217"/>
      <c r="FU22" s="217"/>
      <c r="FV22" s="217"/>
      <c r="FW22" s="217"/>
      <c r="FX22" s="217"/>
      <c r="FY22" s="217"/>
      <c r="FZ22" s="217"/>
      <c r="GA22" s="217"/>
      <c r="GB22" s="217"/>
      <c r="GC22" s="217"/>
      <c r="GD22" s="217"/>
      <c r="GE22" s="217"/>
      <c r="GF22" s="217"/>
      <c r="GG22" s="217"/>
      <c r="GH22" s="217"/>
      <c r="GI22" s="217"/>
      <c r="GJ22" s="217"/>
      <c r="GK22" s="217"/>
      <c r="GL22" s="217"/>
      <c r="GM22" s="217"/>
      <c r="GN22" s="217"/>
      <c r="GO22" s="217"/>
      <c r="GP22" s="217"/>
      <c r="GQ22" s="217"/>
      <c r="GR22" s="217"/>
      <c r="GS22" s="217"/>
      <c r="GT22" s="217"/>
      <c r="GU22" s="217"/>
      <c r="GV22" s="217"/>
      <c r="GW22" s="217"/>
      <c r="GX22" s="217"/>
      <c r="GY22" s="217"/>
      <c r="GZ22" s="217"/>
      <c r="HA22" s="217"/>
      <c r="HB22" s="217"/>
      <c r="HC22" s="217"/>
      <c r="HD22" s="217"/>
    </row>
    <row r="23" ht="20.1" customHeight="1" spans="1:212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7"/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/>
      <c r="DS23" s="217"/>
      <c r="DT23" s="217"/>
      <c r="DU23" s="217"/>
      <c r="DV23" s="217"/>
      <c r="DW23" s="217"/>
      <c r="DX23" s="217"/>
      <c r="DY23" s="217"/>
      <c r="DZ23" s="217"/>
      <c r="EA23" s="217"/>
      <c r="EB23" s="217"/>
      <c r="EC23" s="217"/>
      <c r="ED23" s="217"/>
      <c r="EE23" s="217"/>
      <c r="EF23" s="217"/>
      <c r="EG23" s="217"/>
      <c r="EH23" s="217"/>
      <c r="EI23" s="217"/>
      <c r="EJ23" s="217"/>
      <c r="EK23" s="217"/>
      <c r="EL23" s="217"/>
      <c r="EM23" s="217"/>
      <c r="EN23" s="217"/>
      <c r="EO23" s="217"/>
      <c r="EP23" s="217"/>
      <c r="EQ23" s="217"/>
      <c r="ER23" s="217"/>
      <c r="ES23" s="217"/>
      <c r="ET23" s="217"/>
      <c r="EU23" s="217"/>
      <c r="EV23" s="217"/>
      <c r="EW23" s="217"/>
      <c r="EX23" s="217"/>
      <c r="EY23" s="217"/>
      <c r="EZ23" s="217"/>
      <c r="FA23" s="217"/>
      <c r="FB23" s="217"/>
      <c r="FC23" s="217"/>
      <c r="FD23" s="217"/>
      <c r="FE23" s="217"/>
      <c r="FF23" s="217"/>
      <c r="FG23" s="217"/>
      <c r="FH23" s="217"/>
      <c r="FI23" s="217"/>
      <c r="FJ23" s="217"/>
      <c r="FK23" s="217"/>
      <c r="FL23" s="217"/>
      <c r="FM23" s="217"/>
      <c r="FN23" s="217"/>
      <c r="FO23" s="217"/>
      <c r="FP23" s="217"/>
      <c r="FQ23" s="217"/>
      <c r="FR23" s="217"/>
      <c r="FS23" s="217"/>
      <c r="FT23" s="217"/>
      <c r="FU23" s="217"/>
      <c r="FV23" s="217"/>
      <c r="FW23" s="217"/>
      <c r="FX23" s="217"/>
      <c r="FY23" s="217"/>
      <c r="FZ23" s="217"/>
      <c r="GA23" s="217"/>
      <c r="GB23" s="217"/>
      <c r="GC23" s="217"/>
      <c r="GD23" s="217"/>
      <c r="GE23" s="217"/>
      <c r="GF23" s="217"/>
      <c r="GG23" s="217"/>
      <c r="GH23" s="217"/>
      <c r="GI23" s="217"/>
      <c r="GJ23" s="217"/>
      <c r="GK23" s="217"/>
      <c r="GL23" s="217"/>
      <c r="GM23" s="217"/>
      <c r="GN23" s="217"/>
      <c r="GO23" s="217"/>
      <c r="GP23" s="217"/>
      <c r="GQ23" s="217"/>
      <c r="GR23" s="217"/>
      <c r="GS23" s="217"/>
      <c r="GT23" s="217"/>
      <c r="GU23" s="217"/>
      <c r="GV23" s="217"/>
      <c r="GW23" s="217"/>
      <c r="GX23" s="217"/>
      <c r="GY23" s="217"/>
      <c r="GZ23" s="217"/>
      <c r="HA23" s="217"/>
      <c r="HB23" s="217"/>
      <c r="HC23" s="217"/>
      <c r="HD23" s="217"/>
    </row>
    <row r="24" ht="20.1" customHeight="1" spans="1:212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17"/>
      <c r="DK24" s="217"/>
      <c r="DL24" s="217"/>
      <c r="DM24" s="217"/>
      <c r="DN24" s="217"/>
      <c r="DO24" s="217"/>
      <c r="DP24" s="217"/>
      <c r="DQ24" s="217"/>
      <c r="DR24" s="217"/>
      <c r="DS24" s="217"/>
      <c r="DT24" s="217"/>
      <c r="DU24" s="217"/>
      <c r="DV24" s="217"/>
      <c r="DW24" s="217"/>
      <c r="DX24" s="217"/>
      <c r="DY24" s="217"/>
      <c r="DZ24" s="217"/>
      <c r="EA24" s="217"/>
      <c r="EB24" s="217"/>
      <c r="EC24" s="217"/>
      <c r="ED24" s="217"/>
      <c r="EE24" s="217"/>
      <c r="EF24" s="217"/>
      <c r="EG24" s="217"/>
      <c r="EH24" s="217"/>
      <c r="EI24" s="217"/>
      <c r="EJ24" s="217"/>
      <c r="EK24" s="217"/>
      <c r="EL24" s="217"/>
      <c r="EM24" s="217"/>
      <c r="EN24" s="217"/>
      <c r="EO24" s="217"/>
      <c r="EP24" s="217"/>
      <c r="EQ24" s="217"/>
      <c r="ER24" s="217"/>
      <c r="ES24" s="217"/>
      <c r="ET24" s="217"/>
      <c r="EU24" s="217"/>
      <c r="EV24" s="217"/>
      <c r="EW24" s="217"/>
      <c r="EX24" s="217"/>
      <c r="EY24" s="217"/>
      <c r="EZ24" s="217"/>
      <c r="FA24" s="217"/>
      <c r="FB24" s="217"/>
      <c r="FC24" s="217"/>
      <c r="FD24" s="217"/>
      <c r="FE24" s="217"/>
      <c r="FF24" s="217"/>
      <c r="FG24" s="217"/>
      <c r="FH24" s="217"/>
      <c r="FI24" s="217"/>
      <c r="FJ24" s="217"/>
      <c r="FK24" s="217"/>
      <c r="FL24" s="217"/>
      <c r="FM24" s="217"/>
      <c r="FN24" s="217"/>
      <c r="FO24" s="217"/>
      <c r="FP24" s="217"/>
      <c r="FQ24" s="217"/>
      <c r="FR24" s="217"/>
      <c r="FS24" s="217"/>
      <c r="FT24" s="217"/>
      <c r="FU24" s="217"/>
      <c r="FV24" s="217"/>
      <c r="FW24" s="217"/>
      <c r="FX24" s="217"/>
      <c r="FY24" s="217"/>
      <c r="FZ24" s="217"/>
      <c r="GA24" s="217"/>
      <c r="GB24" s="217"/>
      <c r="GC24" s="217"/>
      <c r="GD24" s="217"/>
      <c r="GE24" s="217"/>
      <c r="GF24" s="217"/>
      <c r="GG24" s="217"/>
      <c r="GH24" s="217"/>
      <c r="GI24" s="217"/>
      <c r="GJ24" s="217"/>
      <c r="GK24" s="217"/>
      <c r="GL24" s="217"/>
      <c r="GM24" s="217"/>
      <c r="GN24" s="217"/>
      <c r="GO24" s="217"/>
      <c r="GP24" s="217"/>
      <c r="GQ24" s="217"/>
      <c r="GR24" s="217"/>
      <c r="GS24" s="217"/>
      <c r="GT24" s="217"/>
      <c r="GU24" s="217"/>
      <c r="GV24" s="217"/>
      <c r="GW24" s="217"/>
      <c r="GX24" s="217"/>
      <c r="GY24" s="217"/>
      <c r="GZ24" s="217"/>
      <c r="HA24" s="217"/>
      <c r="HB24" s="217"/>
      <c r="HC24" s="217"/>
      <c r="HD24" s="217"/>
    </row>
    <row r="25" ht="20.1" customHeight="1" spans="1:212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17"/>
      <c r="DM25" s="217"/>
      <c r="DN25" s="217"/>
      <c r="DO25" s="217"/>
      <c r="DP25" s="217"/>
      <c r="DQ25" s="217"/>
      <c r="DR25" s="217"/>
      <c r="DS25" s="217"/>
      <c r="DT25" s="217"/>
      <c r="DU25" s="217"/>
      <c r="DV25" s="217"/>
      <c r="DW25" s="217"/>
      <c r="DX25" s="217"/>
      <c r="DY25" s="217"/>
      <c r="DZ25" s="217"/>
      <c r="EA25" s="217"/>
      <c r="EB25" s="217"/>
      <c r="EC25" s="217"/>
      <c r="ED25" s="217"/>
      <c r="EE25" s="217"/>
      <c r="EF25" s="217"/>
      <c r="EG25" s="217"/>
      <c r="EH25" s="217"/>
      <c r="EI25" s="217"/>
      <c r="EJ25" s="217"/>
      <c r="EK25" s="217"/>
      <c r="EL25" s="217"/>
      <c r="EM25" s="217"/>
      <c r="EN25" s="217"/>
      <c r="EO25" s="217"/>
      <c r="EP25" s="217"/>
      <c r="EQ25" s="217"/>
      <c r="ER25" s="217"/>
      <c r="ES25" s="217"/>
      <c r="ET25" s="217"/>
      <c r="EU25" s="217"/>
      <c r="EV25" s="217"/>
      <c r="EW25" s="217"/>
      <c r="EX25" s="217"/>
      <c r="EY25" s="217"/>
      <c r="EZ25" s="217"/>
      <c r="FA25" s="217"/>
      <c r="FB25" s="217"/>
      <c r="FC25" s="217"/>
      <c r="FD25" s="217"/>
      <c r="FE25" s="217"/>
      <c r="FF25" s="217"/>
      <c r="FG25" s="217"/>
      <c r="FH25" s="217"/>
      <c r="FI25" s="217"/>
      <c r="FJ25" s="217"/>
      <c r="FK25" s="217"/>
      <c r="FL25" s="217"/>
      <c r="FM25" s="217"/>
      <c r="FN25" s="217"/>
      <c r="FO25" s="217"/>
      <c r="FP25" s="217"/>
      <c r="FQ25" s="217"/>
      <c r="FR25" s="217"/>
      <c r="FS25" s="217"/>
      <c r="FT25" s="217"/>
      <c r="FU25" s="217"/>
      <c r="FV25" s="217"/>
      <c r="FW25" s="217"/>
      <c r="FX25" s="217"/>
      <c r="FY25" s="217"/>
      <c r="FZ25" s="217"/>
      <c r="GA25" s="217"/>
      <c r="GB25" s="217"/>
      <c r="GC25" s="217"/>
      <c r="GD25" s="217"/>
      <c r="GE25" s="217"/>
      <c r="GF25" s="217"/>
      <c r="GG25" s="217"/>
      <c r="GH25" s="217"/>
      <c r="GI25" s="217"/>
      <c r="GJ25" s="217"/>
      <c r="GK25" s="217"/>
      <c r="GL25" s="217"/>
      <c r="GM25" s="217"/>
      <c r="GN25" s="217"/>
      <c r="GO25" s="217"/>
      <c r="GP25" s="217"/>
      <c r="GQ25" s="217"/>
      <c r="GR25" s="217"/>
      <c r="GS25" s="217"/>
      <c r="GT25" s="217"/>
      <c r="GU25" s="217"/>
      <c r="GV25" s="217"/>
      <c r="GW25" s="217"/>
      <c r="GX25" s="217"/>
      <c r="GY25" s="217"/>
      <c r="GZ25" s="217"/>
      <c r="HA25" s="217"/>
      <c r="HB25" s="217"/>
      <c r="HC25" s="217"/>
      <c r="HD25" s="217"/>
    </row>
    <row r="26" ht="20.1" customHeight="1" spans="1:212">
      <c r="A26" s="217"/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7"/>
      <c r="DF26" s="217"/>
      <c r="DG26" s="217"/>
      <c r="DH26" s="217"/>
      <c r="DI26" s="217"/>
      <c r="DJ26" s="217"/>
      <c r="DK26" s="217"/>
      <c r="DL26" s="217"/>
      <c r="DM26" s="217"/>
      <c r="DN26" s="217"/>
      <c r="DO26" s="217"/>
      <c r="DP26" s="217"/>
      <c r="DQ26" s="217"/>
      <c r="DR26" s="217"/>
      <c r="DS26" s="217"/>
      <c r="DT26" s="217"/>
      <c r="DU26" s="217"/>
      <c r="DV26" s="217"/>
      <c r="DW26" s="217"/>
      <c r="DX26" s="217"/>
      <c r="DY26" s="217"/>
      <c r="DZ26" s="217"/>
      <c r="EA26" s="217"/>
      <c r="EB26" s="217"/>
      <c r="EC26" s="217"/>
      <c r="ED26" s="217"/>
      <c r="EE26" s="217"/>
      <c r="EF26" s="217"/>
      <c r="EG26" s="217"/>
      <c r="EH26" s="217"/>
      <c r="EI26" s="217"/>
      <c r="EJ26" s="217"/>
      <c r="EK26" s="217"/>
      <c r="EL26" s="217"/>
      <c r="EM26" s="217"/>
      <c r="EN26" s="217"/>
      <c r="EO26" s="217"/>
      <c r="EP26" s="217"/>
      <c r="EQ26" s="217"/>
      <c r="ER26" s="217"/>
      <c r="ES26" s="217"/>
      <c r="ET26" s="217"/>
      <c r="EU26" s="217"/>
      <c r="EV26" s="217"/>
      <c r="EW26" s="217"/>
      <c r="EX26" s="217"/>
      <c r="EY26" s="217"/>
      <c r="EZ26" s="217"/>
      <c r="FA26" s="217"/>
      <c r="FB26" s="217"/>
      <c r="FC26" s="217"/>
      <c r="FD26" s="217"/>
      <c r="FE26" s="217"/>
      <c r="FF26" s="217"/>
      <c r="FG26" s="217"/>
      <c r="FH26" s="217"/>
      <c r="FI26" s="217"/>
      <c r="FJ26" s="217"/>
      <c r="FK26" s="217"/>
      <c r="FL26" s="217"/>
      <c r="FM26" s="217"/>
      <c r="FN26" s="217"/>
      <c r="FO26" s="217"/>
      <c r="FP26" s="217"/>
      <c r="FQ26" s="217"/>
      <c r="FR26" s="217"/>
      <c r="FS26" s="217"/>
      <c r="FT26" s="217"/>
      <c r="FU26" s="217"/>
      <c r="FV26" s="217"/>
      <c r="FW26" s="217"/>
      <c r="FX26" s="217"/>
      <c r="FY26" s="217"/>
      <c r="FZ26" s="217"/>
      <c r="GA26" s="217"/>
      <c r="GB26" s="217"/>
      <c r="GC26" s="217"/>
      <c r="GD26" s="217"/>
      <c r="GE26" s="217"/>
      <c r="GF26" s="217"/>
      <c r="GG26" s="217"/>
      <c r="GH26" s="217"/>
      <c r="GI26" s="217"/>
      <c r="GJ26" s="217"/>
      <c r="GK26" s="217"/>
      <c r="GL26" s="217"/>
      <c r="GM26" s="217"/>
      <c r="GN26" s="217"/>
      <c r="GO26" s="217"/>
      <c r="GP26" s="217"/>
      <c r="GQ26" s="217"/>
      <c r="GR26" s="217"/>
      <c r="GS26" s="217"/>
      <c r="GT26" s="217"/>
      <c r="GU26" s="217"/>
      <c r="GV26" s="217"/>
      <c r="GW26" s="217"/>
      <c r="GX26" s="217"/>
      <c r="GY26" s="217"/>
      <c r="GZ26" s="217"/>
      <c r="HA26" s="217"/>
      <c r="HB26" s="217"/>
      <c r="HC26" s="217"/>
      <c r="HD26" s="217"/>
    </row>
    <row r="27" ht="20.1" customHeight="1" spans="1:212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7"/>
      <c r="DC27" s="217"/>
      <c r="DD27" s="217"/>
      <c r="DE27" s="217"/>
      <c r="DF27" s="217"/>
      <c r="DG27" s="217"/>
      <c r="DH27" s="217"/>
      <c r="DI27" s="217"/>
      <c r="DJ27" s="217"/>
      <c r="DK27" s="217"/>
      <c r="DL27" s="217"/>
      <c r="DM27" s="217"/>
      <c r="DN27" s="217"/>
      <c r="DO27" s="217"/>
      <c r="DP27" s="217"/>
      <c r="DQ27" s="217"/>
      <c r="DR27" s="217"/>
      <c r="DS27" s="217"/>
      <c r="DT27" s="217"/>
      <c r="DU27" s="217"/>
      <c r="DV27" s="217"/>
      <c r="DW27" s="217"/>
      <c r="DX27" s="217"/>
      <c r="DY27" s="217"/>
      <c r="DZ27" s="217"/>
      <c r="EA27" s="217"/>
      <c r="EB27" s="217"/>
      <c r="EC27" s="217"/>
      <c r="ED27" s="217"/>
      <c r="EE27" s="217"/>
      <c r="EF27" s="217"/>
      <c r="EG27" s="217"/>
      <c r="EH27" s="217"/>
      <c r="EI27" s="217"/>
      <c r="EJ27" s="217"/>
      <c r="EK27" s="217"/>
      <c r="EL27" s="217"/>
      <c r="EM27" s="217"/>
      <c r="EN27" s="217"/>
      <c r="EO27" s="217"/>
      <c r="EP27" s="217"/>
      <c r="EQ27" s="217"/>
      <c r="ER27" s="217"/>
      <c r="ES27" s="217"/>
      <c r="ET27" s="217"/>
      <c r="EU27" s="217"/>
      <c r="EV27" s="217"/>
      <c r="EW27" s="217"/>
      <c r="EX27" s="217"/>
      <c r="EY27" s="217"/>
      <c r="EZ27" s="217"/>
      <c r="FA27" s="217"/>
      <c r="FB27" s="217"/>
      <c r="FC27" s="217"/>
      <c r="FD27" s="217"/>
      <c r="FE27" s="217"/>
      <c r="FF27" s="217"/>
      <c r="FG27" s="217"/>
      <c r="FH27" s="217"/>
      <c r="FI27" s="217"/>
      <c r="FJ27" s="217"/>
      <c r="FK27" s="217"/>
      <c r="FL27" s="217"/>
      <c r="FM27" s="217"/>
      <c r="FN27" s="217"/>
      <c r="FO27" s="217"/>
      <c r="FP27" s="217"/>
      <c r="FQ27" s="217"/>
      <c r="FR27" s="217"/>
      <c r="FS27" s="217"/>
      <c r="FT27" s="217"/>
      <c r="FU27" s="217"/>
      <c r="FV27" s="217"/>
      <c r="FW27" s="217"/>
      <c r="FX27" s="217"/>
      <c r="FY27" s="217"/>
      <c r="FZ27" s="217"/>
      <c r="GA27" s="217"/>
      <c r="GB27" s="217"/>
      <c r="GC27" s="217"/>
      <c r="GD27" s="217"/>
      <c r="GE27" s="217"/>
      <c r="GF27" s="217"/>
      <c r="GG27" s="217"/>
      <c r="GH27" s="217"/>
      <c r="GI27" s="217"/>
      <c r="GJ27" s="217"/>
      <c r="GK27" s="217"/>
      <c r="GL27" s="217"/>
      <c r="GM27" s="217"/>
      <c r="GN27" s="217"/>
      <c r="GO27" s="217"/>
      <c r="GP27" s="217"/>
      <c r="GQ27" s="217"/>
      <c r="GR27" s="217"/>
      <c r="GS27" s="217"/>
      <c r="GT27" s="217"/>
      <c r="GU27" s="217"/>
      <c r="GV27" s="217"/>
      <c r="GW27" s="217"/>
      <c r="GX27" s="217"/>
      <c r="GY27" s="217"/>
      <c r="GZ27" s="217"/>
      <c r="HA27" s="217"/>
      <c r="HB27" s="217"/>
      <c r="HC27" s="217"/>
      <c r="HD27" s="217"/>
    </row>
    <row r="28" ht="20.1" customHeight="1" spans="1:212">
      <c r="A28" s="217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217"/>
      <c r="DN28" s="217"/>
      <c r="DO28" s="217"/>
      <c r="DP28" s="217"/>
      <c r="DQ28" s="217"/>
      <c r="DR28" s="217"/>
      <c r="DS28" s="217"/>
      <c r="DT28" s="217"/>
      <c r="DU28" s="217"/>
      <c r="DV28" s="217"/>
      <c r="DW28" s="217"/>
      <c r="DX28" s="217"/>
      <c r="DY28" s="217"/>
      <c r="DZ28" s="217"/>
      <c r="EA28" s="217"/>
      <c r="EB28" s="217"/>
      <c r="EC28" s="217"/>
      <c r="ED28" s="217"/>
      <c r="EE28" s="217"/>
      <c r="EF28" s="217"/>
      <c r="EG28" s="217"/>
      <c r="EH28" s="217"/>
      <c r="EI28" s="217"/>
      <c r="EJ28" s="217"/>
      <c r="EK28" s="217"/>
      <c r="EL28" s="217"/>
      <c r="EM28" s="217"/>
      <c r="EN28" s="217"/>
      <c r="EO28" s="217"/>
      <c r="EP28" s="217"/>
      <c r="EQ28" s="217"/>
      <c r="ER28" s="217"/>
      <c r="ES28" s="217"/>
      <c r="ET28" s="217"/>
      <c r="EU28" s="217"/>
      <c r="EV28" s="217"/>
      <c r="EW28" s="217"/>
      <c r="EX28" s="217"/>
      <c r="EY28" s="217"/>
      <c r="EZ28" s="217"/>
      <c r="FA28" s="217"/>
      <c r="FB28" s="217"/>
      <c r="FC28" s="217"/>
      <c r="FD28" s="217"/>
      <c r="FE28" s="217"/>
      <c r="FF28" s="217"/>
      <c r="FG28" s="217"/>
      <c r="FH28" s="217"/>
      <c r="FI28" s="217"/>
      <c r="FJ28" s="217"/>
      <c r="FK28" s="217"/>
      <c r="FL28" s="217"/>
      <c r="FM28" s="217"/>
      <c r="FN28" s="217"/>
      <c r="FO28" s="217"/>
      <c r="FP28" s="217"/>
      <c r="FQ28" s="217"/>
      <c r="FR28" s="217"/>
      <c r="FS28" s="217"/>
      <c r="FT28" s="217"/>
      <c r="FU28" s="217"/>
      <c r="FV28" s="217"/>
      <c r="FW28" s="217"/>
      <c r="FX28" s="217"/>
      <c r="FY28" s="217"/>
      <c r="FZ28" s="217"/>
      <c r="GA28" s="217"/>
      <c r="GB28" s="217"/>
      <c r="GC28" s="217"/>
      <c r="GD28" s="217"/>
      <c r="GE28" s="217"/>
      <c r="GF28" s="217"/>
      <c r="GG28" s="217"/>
      <c r="GH28" s="217"/>
      <c r="GI28" s="217"/>
      <c r="GJ28" s="217"/>
      <c r="GK28" s="217"/>
      <c r="GL28" s="217"/>
      <c r="GM28" s="217"/>
      <c r="GN28" s="217"/>
      <c r="GO28" s="217"/>
      <c r="GP28" s="217"/>
      <c r="GQ28" s="217"/>
      <c r="GR28" s="217"/>
      <c r="GS28" s="217"/>
      <c r="GT28" s="217"/>
      <c r="GU28" s="217"/>
      <c r="GV28" s="217"/>
      <c r="GW28" s="217"/>
      <c r="GX28" s="217"/>
      <c r="GY28" s="217"/>
      <c r="GZ28" s="217"/>
      <c r="HA28" s="217"/>
      <c r="HB28" s="217"/>
      <c r="HC28" s="217"/>
      <c r="HD28" s="217"/>
    </row>
    <row r="29" ht="20.1" customHeight="1" spans="1:212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7"/>
      <c r="CW29" s="217"/>
      <c r="CX29" s="217"/>
      <c r="CY29" s="217"/>
      <c r="CZ29" s="217"/>
      <c r="DA29" s="217"/>
      <c r="DB29" s="217"/>
      <c r="DC29" s="217"/>
      <c r="DD29" s="217"/>
      <c r="DE29" s="217"/>
      <c r="DF29" s="217"/>
      <c r="DG29" s="217"/>
      <c r="DH29" s="217"/>
      <c r="DI29" s="217"/>
      <c r="DJ29" s="217"/>
      <c r="DK29" s="217"/>
      <c r="DL29" s="217"/>
      <c r="DM29" s="217"/>
      <c r="DN29" s="217"/>
      <c r="DO29" s="217"/>
      <c r="DP29" s="217"/>
      <c r="DQ29" s="217"/>
      <c r="DR29" s="217"/>
      <c r="DS29" s="217"/>
      <c r="DT29" s="217"/>
      <c r="DU29" s="217"/>
      <c r="DV29" s="217"/>
      <c r="DW29" s="217"/>
      <c r="DX29" s="217"/>
      <c r="DY29" s="217"/>
      <c r="DZ29" s="217"/>
      <c r="EA29" s="217"/>
      <c r="EB29" s="217"/>
      <c r="EC29" s="217"/>
      <c r="ED29" s="217"/>
      <c r="EE29" s="217"/>
      <c r="EF29" s="217"/>
      <c r="EG29" s="217"/>
      <c r="EH29" s="217"/>
      <c r="EI29" s="217"/>
      <c r="EJ29" s="217"/>
      <c r="EK29" s="217"/>
      <c r="EL29" s="217"/>
      <c r="EM29" s="217"/>
      <c r="EN29" s="217"/>
      <c r="EO29" s="217"/>
      <c r="EP29" s="217"/>
      <c r="EQ29" s="217"/>
      <c r="ER29" s="217"/>
      <c r="ES29" s="217"/>
      <c r="ET29" s="217"/>
      <c r="EU29" s="217"/>
      <c r="EV29" s="217"/>
      <c r="EW29" s="217"/>
      <c r="EX29" s="217"/>
      <c r="EY29" s="217"/>
      <c r="EZ29" s="217"/>
      <c r="FA29" s="217"/>
      <c r="FB29" s="217"/>
      <c r="FC29" s="217"/>
      <c r="FD29" s="217"/>
      <c r="FE29" s="217"/>
      <c r="FF29" s="217"/>
      <c r="FG29" s="217"/>
      <c r="FH29" s="217"/>
      <c r="FI29" s="217"/>
      <c r="FJ29" s="217"/>
      <c r="FK29" s="217"/>
      <c r="FL29" s="217"/>
      <c r="FM29" s="217"/>
      <c r="FN29" s="217"/>
      <c r="FO29" s="217"/>
      <c r="FP29" s="217"/>
      <c r="FQ29" s="217"/>
      <c r="FR29" s="217"/>
      <c r="FS29" s="217"/>
      <c r="FT29" s="217"/>
      <c r="FU29" s="217"/>
      <c r="FV29" s="217"/>
      <c r="FW29" s="217"/>
      <c r="FX29" s="217"/>
      <c r="FY29" s="217"/>
      <c r="FZ29" s="217"/>
      <c r="GA29" s="217"/>
      <c r="GB29" s="217"/>
      <c r="GC29" s="217"/>
      <c r="GD29" s="217"/>
      <c r="GE29" s="217"/>
      <c r="GF29" s="217"/>
      <c r="GG29" s="217"/>
      <c r="GH29" s="217"/>
      <c r="GI29" s="217"/>
      <c r="GJ29" s="217"/>
      <c r="GK29" s="217"/>
      <c r="GL29" s="217"/>
      <c r="GM29" s="217"/>
      <c r="GN29" s="217"/>
      <c r="GO29" s="217"/>
      <c r="GP29" s="217"/>
      <c r="GQ29" s="217"/>
      <c r="GR29" s="217"/>
      <c r="GS29" s="217"/>
      <c r="GT29" s="217"/>
      <c r="GU29" s="217"/>
      <c r="GV29" s="217"/>
      <c r="GW29" s="217"/>
      <c r="GX29" s="217"/>
      <c r="GY29" s="217"/>
      <c r="GZ29" s="217"/>
      <c r="HA29" s="217"/>
      <c r="HB29" s="217"/>
      <c r="HC29" s="217"/>
      <c r="HD29" s="217"/>
    </row>
    <row r="30" ht="20.1" customHeight="1" spans="1:212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7"/>
      <c r="DE30" s="217"/>
      <c r="DF30" s="217"/>
      <c r="DG30" s="217"/>
      <c r="DH30" s="217"/>
      <c r="DI30" s="217"/>
      <c r="DJ30" s="217"/>
      <c r="DK30" s="217"/>
      <c r="DL30" s="217"/>
      <c r="DM30" s="217"/>
      <c r="DN30" s="217"/>
      <c r="DO30" s="217"/>
      <c r="DP30" s="217"/>
      <c r="DQ30" s="217"/>
      <c r="DR30" s="217"/>
      <c r="DS30" s="217"/>
      <c r="DT30" s="217"/>
      <c r="DU30" s="217"/>
      <c r="DV30" s="217"/>
      <c r="DW30" s="217"/>
      <c r="DX30" s="217"/>
      <c r="DY30" s="217"/>
      <c r="DZ30" s="217"/>
      <c r="EA30" s="217"/>
      <c r="EB30" s="217"/>
      <c r="EC30" s="217"/>
      <c r="ED30" s="217"/>
      <c r="EE30" s="217"/>
      <c r="EF30" s="217"/>
      <c r="EG30" s="217"/>
      <c r="EH30" s="217"/>
      <c r="EI30" s="217"/>
      <c r="EJ30" s="217"/>
      <c r="EK30" s="217"/>
      <c r="EL30" s="217"/>
      <c r="EM30" s="217"/>
      <c r="EN30" s="217"/>
      <c r="EO30" s="217"/>
      <c r="EP30" s="217"/>
      <c r="EQ30" s="217"/>
      <c r="ER30" s="217"/>
      <c r="ES30" s="217"/>
      <c r="ET30" s="217"/>
      <c r="EU30" s="217"/>
      <c r="EV30" s="217"/>
      <c r="EW30" s="217"/>
      <c r="EX30" s="217"/>
      <c r="EY30" s="217"/>
      <c r="EZ30" s="217"/>
      <c r="FA30" s="217"/>
      <c r="FB30" s="217"/>
      <c r="FC30" s="217"/>
      <c r="FD30" s="217"/>
      <c r="FE30" s="217"/>
      <c r="FF30" s="217"/>
      <c r="FG30" s="217"/>
      <c r="FH30" s="217"/>
      <c r="FI30" s="217"/>
      <c r="FJ30" s="217"/>
      <c r="FK30" s="217"/>
      <c r="FL30" s="217"/>
      <c r="FM30" s="217"/>
      <c r="FN30" s="217"/>
      <c r="FO30" s="217"/>
      <c r="FP30" s="217"/>
      <c r="FQ30" s="217"/>
      <c r="FR30" s="217"/>
      <c r="FS30" s="217"/>
      <c r="FT30" s="217"/>
      <c r="FU30" s="217"/>
      <c r="FV30" s="217"/>
      <c r="FW30" s="217"/>
      <c r="FX30" s="217"/>
      <c r="FY30" s="217"/>
      <c r="FZ30" s="217"/>
      <c r="GA30" s="217"/>
      <c r="GB30" s="217"/>
      <c r="GC30" s="217"/>
      <c r="GD30" s="217"/>
      <c r="GE30" s="217"/>
      <c r="GF30" s="217"/>
      <c r="GG30" s="217"/>
      <c r="GH30" s="217"/>
      <c r="GI30" s="217"/>
      <c r="GJ30" s="217"/>
      <c r="GK30" s="217"/>
      <c r="GL30" s="217"/>
      <c r="GM30" s="217"/>
      <c r="GN30" s="217"/>
      <c r="GO30" s="217"/>
      <c r="GP30" s="217"/>
      <c r="GQ30" s="217"/>
      <c r="GR30" s="217"/>
      <c r="GS30" s="217"/>
      <c r="GT30" s="217"/>
      <c r="GU30" s="217"/>
      <c r="GV30" s="217"/>
      <c r="GW30" s="217"/>
      <c r="GX30" s="217"/>
      <c r="GY30" s="217"/>
      <c r="GZ30" s="217"/>
      <c r="HA30" s="217"/>
      <c r="HB30" s="217"/>
      <c r="HC30" s="217"/>
      <c r="HD30" s="217"/>
    </row>
    <row r="31" ht="20.1" customHeight="1" spans="1:212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217"/>
      <c r="DM31" s="217"/>
      <c r="DN31" s="217"/>
      <c r="DO31" s="217"/>
      <c r="DP31" s="217"/>
      <c r="DQ31" s="217"/>
      <c r="DR31" s="217"/>
      <c r="DS31" s="217"/>
      <c r="DT31" s="217"/>
      <c r="DU31" s="217"/>
      <c r="DV31" s="217"/>
      <c r="DW31" s="217"/>
      <c r="DX31" s="217"/>
      <c r="DY31" s="217"/>
      <c r="DZ31" s="217"/>
      <c r="EA31" s="217"/>
      <c r="EB31" s="217"/>
      <c r="EC31" s="217"/>
      <c r="ED31" s="217"/>
      <c r="EE31" s="217"/>
      <c r="EF31" s="217"/>
      <c r="EG31" s="217"/>
      <c r="EH31" s="217"/>
      <c r="EI31" s="217"/>
      <c r="EJ31" s="217"/>
      <c r="EK31" s="217"/>
      <c r="EL31" s="217"/>
      <c r="EM31" s="217"/>
      <c r="EN31" s="217"/>
      <c r="EO31" s="217"/>
      <c r="EP31" s="217"/>
      <c r="EQ31" s="217"/>
      <c r="ER31" s="217"/>
      <c r="ES31" s="217"/>
      <c r="ET31" s="217"/>
      <c r="EU31" s="217"/>
      <c r="EV31" s="217"/>
      <c r="EW31" s="217"/>
      <c r="EX31" s="217"/>
      <c r="EY31" s="217"/>
      <c r="EZ31" s="217"/>
      <c r="FA31" s="217"/>
      <c r="FB31" s="217"/>
      <c r="FC31" s="217"/>
      <c r="FD31" s="217"/>
      <c r="FE31" s="217"/>
      <c r="FF31" s="217"/>
      <c r="FG31" s="217"/>
      <c r="FH31" s="217"/>
      <c r="FI31" s="217"/>
      <c r="FJ31" s="217"/>
      <c r="FK31" s="217"/>
      <c r="FL31" s="217"/>
      <c r="FM31" s="217"/>
      <c r="FN31" s="217"/>
      <c r="FO31" s="217"/>
      <c r="FP31" s="217"/>
      <c r="FQ31" s="217"/>
      <c r="FR31" s="217"/>
      <c r="FS31" s="217"/>
      <c r="FT31" s="217"/>
      <c r="FU31" s="217"/>
      <c r="FV31" s="217"/>
      <c r="FW31" s="217"/>
      <c r="FX31" s="217"/>
      <c r="FY31" s="217"/>
      <c r="FZ31" s="217"/>
      <c r="GA31" s="217"/>
      <c r="GB31" s="217"/>
      <c r="GC31" s="217"/>
      <c r="GD31" s="217"/>
      <c r="GE31" s="217"/>
      <c r="GF31" s="217"/>
      <c r="GG31" s="217"/>
      <c r="GH31" s="217"/>
      <c r="GI31" s="217"/>
      <c r="GJ31" s="217"/>
      <c r="GK31" s="217"/>
      <c r="GL31" s="217"/>
      <c r="GM31" s="217"/>
      <c r="GN31" s="217"/>
      <c r="GO31" s="217"/>
      <c r="GP31" s="217"/>
      <c r="GQ31" s="217"/>
      <c r="GR31" s="217"/>
      <c r="GS31" s="217"/>
      <c r="GT31" s="217"/>
      <c r="GU31" s="217"/>
      <c r="GV31" s="217"/>
      <c r="GW31" s="217"/>
      <c r="GX31" s="217"/>
      <c r="GY31" s="217"/>
      <c r="GZ31" s="217"/>
      <c r="HA31" s="217"/>
      <c r="HB31" s="217"/>
      <c r="HC31" s="217"/>
      <c r="HD31" s="217"/>
    </row>
    <row r="32" ht="20.1" customHeight="1" spans="1:212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  <c r="CW32" s="217"/>
      <c r="CX32" s="217"/>
      <c r="CY32" s="217"/>
      <c r="CZ32" s="217"/>
      <c r="DA32" s="217"/>
      <c r="DB32" s="217"/>
      <c r="DC32" s="217"/>
      <c r="DD32" s="217"/>
      <c r="DE32" s="217"/>
      <c r="DF32" s="217"/>
      <c r="DG32" s="217"/>
      <c r="DH32" s="217"/>
      <c r="DI32" s="217"/>
      <c r="DJ32" s="217"/>
      <c r="DK32" s="217"/>
      <c r="DL32" s="217"/>
      <c r="DM32" s="217"/>
      <c r="DN32" s="217"/>
      <c r="DO32" s="217"/>
      <c r="DP32" s="217"/>
      <c r="DQ32" s="217"/>
      <c r="DR32" s="217"/>
      <c r="DS32" s="217"/>
      <c r="DT32" s="217"/>
      <c r="DU32" s="217"/>
      <c r="DV32" s="217"/>
      <c r="DW32" s="217"/>
      <c r="DX32" s="217"/>
      <c r="DY32" s="217"/>
      <c r="DZ32" s="217"/>
      <c r="EA32" s="217"/>
      <c r="EB32" s="217"/>
      <c r="EC32" s="217"/>
      <c r="ED32" s="217"/>
      <c r="EE32" s="217"/>
      <c r="EF32" s="217"/>
      <c r="EG32" s="217"/>
      <c r="EH32" s="217"/>
      <c r="EI32" s="217"/>
      <c r="EJ32" s="217"/>
      <c r="EK32" s="217"/>
      <c r="EL32" s="217"/>
      <c r="EM32" s="217"/>
      <c r="EN32" s="217"/>
      <c r="EO32" s="217"/>
      <c r="EP32" s="217"/>
      <c r="EQ32" s="217"/>
      <c r="ER32" s="217"/>
      <c r="ES32" s="217"/>
      <c r="ET32" s="217"/>
      <c r="EU32" s="217"/>
      <c r="EV32" s="217"/>
      <c r="EW32" s="217"/>
      <c r="EX32" s="217"/>
      <c r="EY32" s="217"/>
      <c r="EZ32" s="217"/>
      <c r="FA32" s="217"/>
      <c r="FB32" s="217"/>
      <c r="FC32" s="217"/>
      <c r="FD32" s="217"/>
      <c r="FE32" s="217"/>
      <c r="FF32" s="217"/>
      <c r="FG32" s="217"/>
      <c r="FH32" s="217"/>
      <c r="FI32" s="217"/>
      <c r="FJ32" s="217"/>
      <c r="FK32" s="217"/>
      <c r="FL32" s="217"/>
      <c r="FM32" s="217"/>
      <c r="FN32" s="217"/>
      <c r="FO32" s="217"/>
      <c r="FP32" s="217"/>
      <c r="FQ32" s="217"/>
      <c r="FR32" s="217"/>
      <c r="FS32" s="217"/>
      <c r="FT32" s="217"/>
      <c r="FU32" s="217"/>
      <c r="FV32" s="217"/>
      <c r="FW32" s="217"/>
      <c r="FX32" s="217"/>
      <c r="FY32" s="217"/>
      <c r="FZ32" s="217"/>
      <c r="GA32" s="217"/>
      <c r="GB32" s="217"/>
      <c r="GC32" s="217"/>
      <c r="GD32" s="217"/>
      <c r="GE32" s="217"/>
      <c r="GF32" s="217"/>
      <c r="GG32" s="217"/>
      <c r="GH32" s="217"/>
      <c r="GI32" s="217"/>
      <c r="GJ32" s="217"/>
      <c r="GK32" s="217"/>
      <c r="GL32" s="217"/>
      <c r="GM32" s="217"/>
      <c r="GN32" s="217"/>
      <c r="GO32" s="217"/>
      <c r="GP32" s="217"/>
      <c r="GQ32" s="217"/>
      <c r="GR32" s="217"/>
      <c r="GS32" s="217"/>
      <c r="GT32" s="217"/>
      <c r="GU32" s="217"/>
      <c r="GV32" s="217"/>
      <c r="GW32" s="217"/>
      <c r="GX32" s="217"/>
      <c r="GY32" s="217"/>
      <c r="GZ32" s="217"/>
      <c r="HA32" s="217"/>
      <c r="HB32" s="217"/>
      <c r="HC32" s="217"/>
      <c r="HD32" s="217"/>
    </row>
    <row r="33" ht="20.1" customHeight="1" spans="1:212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7"/>
      <c r="CW33" s="217"/>
      <c r="CX33" s="217"/>
      <c r="CY33" s="217"/>
      <c r="CZ33" s="217"/>
      <c r="DA33" s="217"/>
      <c r="DB33" s="217"/>
      <c r="DC33" s="217"/>
      <c r="DD33" s="217"/>
      <c r="DE33" s="217"/>
      <c r="DF33" s="217"/>
      <c r="DG33" s="217"/>
      <c r="DH33" s="217"/>
      <c r="DI33" s="217"/>
      <c r="DJ33" s="217"/>
      <c r="DK33" s="217"/>
      <c r="DL33" s="217"/>
      <c r="DM33" s="217"/>
      <c r="DN33" s="217"/>
      <c r="DO33" s="217"/>
      <c r="DP33" s="217"/>
      <c r="DQ33" s="217"/>
      <c r="DR33" s="217"/>
      <c r="DS33" s="217"/>
      <c r="DT33" s="217"/>
      <c r="DU33" s="217"/>
      <c r="DV33" s="217"/>
      <c r="DW33" s="217"/>
      <c r="DX33" s="217"/>
      <c r="DY33" s="217"/>
      <c r="DZ33" s="217"/>
      <c r="EA33" s="217"/>
      <c r="EB33" s="217"/>
      <c r="EC33" s="217"/>
      <c r="ED33" s="217"/>
      <c r="EE33" s="217"/>
      <c r="EF33" s="217"/>
      <c r="EG33" s="217"/>
      <c r="EH33" s="217"/>
      <c r="EI33" s="217"/>
      <c r="EJ33" s="217"/>
      <c r="EK33" s="217"/>
      <c r="EL33" s="217"/>
      <c r="EM33" s="217"/>
      <c r="EN33" s="217"/>
      <c r="EO33" s="217"/>
      <c r="EP33" s="217"/>
      <c r="EQ33" s="217"/>
      <c r="ER33" s="217"/>
      <c r="ES33" s="217"/>
      <c r="ET33" s="217"/>
      <c r="EU33" s="217"/>
      <c r="EV33" s="217"/>
      <c r="EW33" s="217"/>
      <c r="EX33" s="217"/>
      <c r="EY33" s="217"/>
      <c r="EZ33" s="217"/>
      <c r="FA33" s="217"/>
      <c r="FB33" s="217"/>
      <c r="FC33" s="217"/>
      <c r="FD33" s="217"/>
      <c r="FE33" s="217"/>
      <c r="FF33" s="217"/>
      <c r="FG33" s="217"/>
      <c r="FH33" s="217"/>
      <c r="FI33" s="217"/>
      <c r="FJ33" s="217"/>
      <c r="FK33" s="217"/>
      <c r="FL33" s="217"/>
      <c r="FM33" s="217"/>
      <c r="FN33" s="217"/>
      <c r="FO33" s="217"/>
      <c r="FP33" s="217"/>
      <c r="FQ33" s="217"/>
      <c r="FR33" s="217"/>
      <c r="FS33" s="217"/>
      <c r="FT33" s="217"/>
      <c r="FU33" s="217"/>
      <c r="FV33" s="217"/>
      <c r="FW33" s="217"/>
      <c r="FX33" s="217"/>
      <c r="FY33" s="217"/>
      <c r="FZ33" s="217"/>
      <c r="GA33" s="217"/>
      <c r="GB33" s="217"/>
      <c r="GC33" s="217"/>
      <c r="GD33" s="217"/>
      <c r="GE33" s="217"/>
      <c r="GF33" s="217"/>
      <c r="GG33" s="217"/>
      <c r="GH33" s="217"/>
      <c r="GI33" s="217"/>
      <c r="GJ33" s="217"/>
      <c r="GK33" s="217"/>
      <c r="GL33" s="217"/>
      <c r="GM33" s="217"/>
      <c r="GN33" s="217"/>
      <c r="GO33" s="217"/>
      <c r="GP33" s="217"/>
      <c r="GQ33" s="217"/>
      <c r="GR33" s="217"/>
      <c r="GS33" s="217"/>
      <c r="GT33" s="217"/>
      <c r="GU33" s="217"/>
      <c r="GV33" s="217"/>
      <c r="GW33" s="217"/>
      <c r="GX33" s="217"/>
      <c r="GY33" s="217"/>
      <c r="GZ33" s="217"/>
      <c r="HA33" s="217"/>
      <c r="HB33" s="217"/>
      <c r="HC33" s="217"/>
      <c r="HD33" s="217"/>
    </row>
    <row r="34" ht="20.1" customHeight="1" spans="1:212">
      <c r="A34" s="217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7"/>
      <c r="CW34" s="217"/>
      <c r="CX34" s="217"/>
      <c r="CY34" s="217"/>
      <c r="CZ34" s="217"/>
      <c r="DA34" s="217"/>
      <c r="DB34" s="217"/>
      <c r="DC34" s="217"/>
      <c r="DD34" s="217"/>
      <c r="DE34" s="217"/>
      <c r="DF34" s="217"/>
      <c r="DG34" s="217"/>
      <c r="DH34" s="217"/>
      <c r="DI34" s="217"/>
      <c r="DJ34" s="217"/>
      <c r="DK34" s="217"/>
      <c r="DL34" s="217"/>
      <c r="DM34" s="217"/>
      <c r="DN34" s="217"/>
      <c r="DO34" s="217"/>
      <c r="DP34" s="217"/>
      <c r="DQ34" s="217"/>
      <c r="DR34" s="217"/>
      <c r="DS34" s="217"/>
      <c r="DT34" s="217"/>
      <c r="DU34" s="217"/>
      <c r="DV34" s="217"/>
      <c r="DW34" s="217"/>
      <c r="DX34" s="217"/>
      <c r="DY34" s="217"/>
      <c r="DZ34" s="217"/>
      <c r="EA34" s="217"/>
      <c r="EB34" s="217"/>
      <c r="EC34" s="217"/>
      <c r="ED34" s="217"/>
      <c r="EE34" s="217"/>
      <c r="EF34" s="217"/>
      <c r="EG34" s="217"/>
      <c r="EH34" s="217"/>
      <c r="EI34" s="217"/>
      <c r="EJ34" s="217"/>
      <c r="EK34" s="217"/>
      <c r="EL34" s="217"/>
      <c r="EM34" s="217"/>
      <c r="EN34" s="217"/>
      <c r="EO34" s="217"/>
      <c r="EP34" s="217"/>
      <c r="EQ34" s="217"/>
      <c r="ER34" s="217"/>
      <c r="ES34" s="217"/>
      <c r="ET34" s="217"/>
      <c r="EU34" s="217"/>
      <c r="EV34" s="217"/>
      <c r="EW34" s="217"/>
      <c r="EX34" s="217"/>
      <c r="EY34" s="217"/>
      <c r="EZ34" s="217"/>
      <c r="FA34" s="217"/>
      <c r="FB34" s="217"/>
      <c r="FC34" s="217"/>
      <c r="FD34" s="217"/>
      <c r="FE34" s="217"/>
      <c r="FF34" s="217"/>
      <c r="FG34" s="217"/>
      <c r="FH34" s="217"/>
      <c r="FI34" s="217"/>
      <c r="FJ34" s="217"/>
      <c r="FK34" s="217"/>
      <c r="FL34" s="217"/>
      <c r="FM34" s="217"/>
      <c r="FN34" s="217"/>
      <c r="FO34" s="217"/>
      <c r="FP34" s="217"/>
      <c r="FQ34" s="217"/>
      <c r="FR34" s="217"/>
      <c r="FS34" s="217"/>
      <c r="FT34" s="217"/>
      <c r="FU34" s="217"/>
      <c r="FV34" s="217"/>
      <c r="FW34" s="217"/>
      <c r="FX34" s="217"/>
      <c r="FY34" s="217"/>
      <c r="FZ34" s="217"/>
      <c r="GA34" s="217"/>
      <c r="GB34" s="217"/>
      <c r="GC34" s="217"/>
      <c r="GD34" s="217"/>
      <c r="GE34" s="217"/>
      <c r="GF34" s="217"/>
      <c r="GG34" s="217"/>
      <c r="GH34" s="217"/>
      <c r="GI34" s="217"/>
      <c r="GJ34" s="217"/>
      <c r="GK34" s="217"/>
      <c r="GL34" s="217"/>
      <c r="GM34" s="217"/>
      <c r="GN34" s="217"/>
      <c r="GO34" s="217"/>
      <c r="GP34" s="217"/>
      <c r="GQ34" s="217"/>
      <c r="GR34" s="217"/>
      <c r="GS34" s="217"/>
      <c r="GT34" s="217"/>
      <c r="GU34" s="217"/>
      <c r="GV34" s="217"/>
      <c r="GW34" s="217"/>
      <c r="GX34" s="217"/>
      <c r="GY34" s="217"/>
      <c r="GZ34" s="217"/>
      <c r="HA34" s="217"/>
      <c r="HB34" s="217"/>
      <c r="HC34" s="217"/>
      <c r="HD34" s="217"/>
    </row>
    <row r="35" ht="20.1" customHeight="1" spans="1:212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7"/>
      <c r="CW35" s="217"/>
      <c r="CX35" s="217"/>
      <c r="CY35" s="217"/>
      <c r="CZ35" s="217"/>
      <c r="DA35" s="217"/>
      <c r="DB35" s="217"/>
      <c r="DC35" s="217"/>
      <c r="DD35" s="217"/>
      <c r="DE35" s="217"/>
      <c r="DF35" s="217"/>
      <c r="DG35" s="217"/>
      <c r="DH35" s="217"/>
      <c r="DI35" s="217"/>
      <c r="DJ35" s="217"/>
      <c r="DK35" s="217"/>
      <c r="DL35" s="217"/>
      <c r="DM35" s="217"/>
      <c r="DN35" s="217"/>
      <c r="DO35" s="217"/>
      <c r="DP35" s="217"/>
      <c r="DQ35" s="217"/>
      <c r="DR35" s="217"/>
      <c r="DS35" s="217"/>
      <c r="DT35" s="217"/>
      <c r="DU35" s="217"/>
      <c r="DV35" s="217"/>
      <c r="DW35" s="217"/>
      <c r="DX35" s="217"/>
      <c r="DY35" s="217"/>
      <c r="DZ35" s="217"/>
      <c r="EA35" s="217"/>
      <c r="EB35" s="217"/>
      <c r="EC35" s="217"/>
      <c r="ED35" s="217"/>
      <c r="EE35" s="217"/>
      <c r="EF35" s="217"/>
      <c r="EG35" s="217"/>
      <c r="EH35" s="217"/>
      <c r="EI35" s="217"/>
      <c r="EJ35" s="217"/>
      <c r="EK35" s="217"/>
      <c r="EL35" s="217"/>
      <c r="EM35" s="217"/>
      <c r="EN35" s="217"/>
      <c r="EO35" s="217"/>
      <c r="EP35" s="217"/>
      <c r="EQ35" s="217"/>
      <c r="ER35" s="217"/>
      <c r="ES35" s="217"/>
      <c r="ET35" s="217"/>
      <c r="EU35" s="217"/>
      <c r="EV35" s="217"/>
      <c r="EW35" s="217"/>
      <c r="EX35" s="217"/>
      <c r="EY35" s="217"/>
      <c r="EZ35" s="217"/>
      <c r="FA35" s="217"/>
      <c r="FB35" s="217"/>
      <c r="FC35" s="217"/>
      <c r="FD35" s="217"/>
      <c r="FE35" s="217"/>
      <c r="FF35" s="217"/>
      <c r="FG35" s="217"/>
      <c r="FH35" s="217"/>
      <c r="FI35" s="217"/>
      <c r="FJ35" s="217"/>
      <c r="FK35" s="217"/>
      <c r="FL35" s="217"/>
      <c r="FM35" s="217"/>
      <c r="FN35" s="217"/>
      <c r="FO35" s="217"/>
      <c r="FP35" s="217"/>
      <c r="FQ35" s="217"/>
      <c r="FR35" s="217"/>
      <c r="FS35" s="217"/>
      <c r="FT35" s="217"/>
      <c r="FU35" s="217"/>
      <c r="FV35" s="217"/>
      <c r="FW35" s="217"/>
      <c r="FX35" s="217"/>
      <c r="FY35" s="217"/>
      <c r="FZ35" s="217"/>
      <c r="GA35" s="217"/>
      <c r="GB35" s="217"/>
      <c r="GC35" s="217"/>
      <c r="GD35" s="217"/>
      <c r="GE35" s="217"/>
      <c r="GF35" s="217"/>
      <c r="GG35" s="217"/>
      <c r="GH35" s="217"/>
      <c r="GI35" s="217"/>
      <c r="GJ35" s="217"/>
      <c r="GK35" s="217"/>
      <c r="GL35" s="217"/>
      <c r="GM35" s="217"/>
      <c r="GN35" s="217"/>
      <c r="GO35" s="217"/>
      <c r="GP35" s="217"/>
      <c r="GQ35" s="217"/>
      <c r="GR35" s="217"/>
      <c r="GS35" s="217"/>
      <c r="GT35" s="217"/>
      <c r="GU35" s="217"/>
      <c r="GV35" s="217"/>
      <c r="GW35" s="217"/>
      <c r="GX35" s="217"/>
      <c r="GY35" s="217"/>
      <c r="GZ35" s="217"/>
      <c r="HA35" s="217"/>
      <c r="HB35" s="217"/>
      <c r="HC35" s="217"/>
      <c r="HD35" s="217"/>
    </row>
  </sheetData>
  <mergeCells count="12">
    <mergeCell ref="A2:K2"/>
    <mergeCell ref="G4:J4"/>
    <mergeCell ref="A6:C6"/>
    <mergeCell ref="D6:D7"/>
    <mergeCell ref="E6:E7"/>
    <mergeCell ref="F4:F7"/>
    <mergeCell ref="G5:G7"/>
    <mergeCell ref="H5:H7"/>
    <mergeCell ref="I5:I7"/>
    <mergeCell ref="J5:J7"/>
    <mergeCell ref="K4:K7"/>
    <mergeCell ref="A4:E5"/>
  </mergeCells>
  <printOptions horizontalCentered="1"/>
  <pageMargins left="0.748031496062992" right="0.748031496062992" top="0.984251968503937" bottom="0.984251968503937" header="0.511811023622047" footer="0.511811023622047"/>
  <pageSetup paperSize="9" scale="80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2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9.16666666666667" customWidth="1"/>
    <col min="2" max="2" width="9.83333333333333" customWidth="1"/>
    <col min="3" max="3" width="9.16666666666667" customWidth="1"/>
    <col min="4" max="4" width="72.8333333333333" customWidth="1"/>
    <col min="5" max="5" width="26.5" customWidth="1"/>
  </cols>
  <sheetData>
    <row r="1" ht="18" customHeight="1" spans="4:209">
      <c r="D1" s="149"/>
      <c r="E1" s="197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</row>
    <row r="2" ht="18" customHeight="1" spans="2:209">
      <c r="B2" s="199" t="s">
        <v>78</v>
      </c>
      <c r="C2" s="199"/>
      <c r="D2" s="199"/>
      <c r="E2" s="199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</row>
    <row r="3" ht="18" customHeight="1" spans="4:209">
      <c r="D3" s="198"/>
      <c r="E3" s="200" t="s">
        <v>79</v>
      </c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</row>
    <row r="4" ht="24" customHeight="1" spans="1:209">
      <c r="A4" s="201" t="s">
        <v>80</v>
      </c>
      <c r="B4" s="201"/>
      <c r="C4" s="201"/>
      <c r="D4" s="201"/>
      <c r="E4" s="202" t="s">
        <v>81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198"/>
      <c r="GS4" s="198"/>
      <c r="GT4" s="198"/>
      <c r="GU4" s="198"/>
      <c r="GV4" s="198"/>
      <c r="GW4" s="198"/>
      <c r="GX4" s="198"/>
      <c r="GY4" s="198"/>
      <c r="GZ4" s="198"/>
      <c r="HA4" s="198"/>
    </row>
    <row r="5" ht="18" customHeight="1" spans="1:209">
      <c r="A5" s="203" t="s">
        <v>33</v>
      </c>
      <c r="B5" s="203"/>
      <c r="C5" s="203"/>
      <c r="D5" s="204" t="s">
        <v>82</v>
      </c>
      <c r="E5" s="153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</row>
    <row r="6" ht="20.25" customHeight="1" spans="1:209">
      <c r="A6" s="2" t="s">
        <v>43</v>
      </c>
      <c r="B6" s="11" t="s">
        <v>44</v>
      </c>
      <c r="C6" s="11" t="s">
        <v>45</v>
      </c>
      <c r="D6" s="205"/>
      <c r="E6" s="159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</row>
    <row r="7" ht="18" customHeight="1" spans="1:209">
      <c r="A7" s="3"/>
      <c r="B7" s="206"/>
      <c r="C7" s="206"/>
      <c r="D7" s="207" t="s">
        <v>36</v>
      </c>
      <c r="E7" s="208">
        <v>2169100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</row>
    <row r="8" ht="18" customHeight="1" spans="1:209">
      <c r="A8" s="3"/>
      <c r="B8" s="206"/>
      <c r="C8" s="206"/>
      <c r="D8" s="207" t="s">
        <v>1</v>
      </c>
      <c r="E8" s="208">
        <v>2169100</v>
      </c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</row>
    <row r="9" ht="18" customHeight="1" spans="1:209">
      <c r="A9" s="3" t="s">
        <v>57</v>
      </c>
      <c r="B9" s="206" t="s">
        <v>60</v>
      </c>
      <c r="C9" s="206" t="s">
        <v>64</v>
      </c>
      <c r="D9" s="207" t="s">
        <v>83</v>
      </c>
      <c r="E9" s="208">
        <v>475000</v>
      </c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</row>
    <row r="10" ht="18" customHeight="1" spans="1:209">
      <c r="A10" s="3" t="s">
        <v>57</v>
      </c>
      <c r="B10" s="206" t="s">
        <v>60</v>
      </c>
      <c r="C10" s="206" t="s">
        <v>64</v>
      </c>
      <c r="D10" s="207" t="s">
        <v>84</v>
      </c>
      <c r="E10" s="208">
        <v>10000</v>
      </c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</row>
    <row r="11" ht="18" customHeight="1" spans="1:209">
      <c r="A11" s="3" t="s">
        <v>57</v>
      </c>
      <c r="B11" s="206" t="s">
        <v>60</v>
      </c>
      <c r="C11" s="206" t="s">
        <v>64</v>
      </c>
      <c r="D11" s="207" t="s">
        <v>85</v>
      </c>
      <c r="E11" s="208">
        <v>20000</v>
      </c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</row>
    <row r="12" ht="18" customHeight="1" spans="1:209">
      <c r="A12" s="3" t="s">
        <v>57</v>
      </c>
      <c r="B12" s="206" t="s">
        <v>60</v>
      </c>
      <c r="C12" s="206" t="s">
        <v>61</v>
      </c>
      <c r="D12" s="207" t="s">
        <v>86</v>
      </c>
      <c r="E12" s="208">
        <v>200000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8"/>
      <c r="GW12" s="198"/>
      <c r="GX12" s="198"/>
      <c r="GY12" s="198"/>
      <c r="GZ12" s="198"/>
      <c r="HA12" s="198"/>
    </row>
    <row r="13" ht="18" customHeight="1" spans="1:209">
      <c r="A13" s="3" t="s">
        <v>57</v>
      </c>
      <c r="B13" s="206" t="s">
        <v>60</v>
      </c>
      <c r="C13" s="206" t="s">
        <v>64</v>
      </c>
      <c r="D13" s="207" t="s">
        <v>87</v>
      </c>
      <c r="E13" s="208">
        <v>85500</v>
      </c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</row>
    <row r="14" ht="18" customHeight="1" spans="1:209">
      <c r="A14" s="3" t="s">
        <v>57</v>
      </c>
      <c r="B14" s="206" t="s">
        <v>60</v>
      </c>
      <c r="C14" s="206" t="s">
        <v>64</v>
      </c>
      <c r="D14" s="207" t="s">
        <v>88</v>
      </c>
      <c r="E14" s="208">
        <v>40000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8"/>
      <c r="GW14" s="198"/>
      <c r="GX14" s="198"/>
      <c r="GY14" s="198"/>
      <c r="GZ14" s="198"/>
      <c r="HA14" s="198"/>
    </row>
    <row r="15" ht="18" customHeight="1" spans="1:209">
      <c r="A15" s="3" t="s">
        <v>57</v>
      </c>
      <c r="B15" s="206" t="s">
        <v>60</v>
      </c>
      <c r="C15" s="206" t="s">
        <v>64</v>
      </c>
      <c r="D15" s="207" t="s">
        <v>89</v>
      </c>
      <c r="E15" s="208">
        <v>100000</v>
      </c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8"/>
      <c r="FP15" s="198"/>
      <c r="FQ15" s="198"/>
      <c r="FR15" s="198"/>
      <c r="FS15" s="198"/>
      <c r="FT15" s="198"/>
      <c r="FU15" s="198"/>
      <c r="FV15" s="198"/>
      <c r="FW15" s="198"/>
      <c r="FX15" s="198"/>
      <c r="FY15" s="198"/>
      <c r="FZ15" s="198"/>
      <c r="GA15" s="198"/>
      <c r="GB15" s="198"/>
      <c r="GC15" s="198"/>
      <c r="GD15" s="198"/>
      <c r="GE15" s="198"/>
      <c r="GF15" s="198"/>
      <c r="GG15" s="198"/>
      <c r="GH15" s="198"/>
      <c r="GI15" s="198"/>
      <c r="GJ15" s="198"/>
      <c r="GK15" s="198"/>
      <c r="GL15" s="198"/>
      <c r="GM15" s="198"/>
      <c r="GN15" s="198"/>
      <c r="GO15" s="198"/>
      <c r="GP15" s="198"/>
      <c r="GQ15" s="198"/>
      <c r="GR15" s="198"/>
      <c r="GS15" s="198"/>
      <c r="GT15" s="198"/>
      <c r="GU15" s="198"/>
      <c r="GV15" s="198"/>
      <c r="GW15" s="198"/>
      <c r="GX15" s="198"/>
      <c r="GY15" s="198"/>
      <c r="GZ15" s="198"/>
      <c r="HA15" s="198"/>
    </row>
    <row r="16" ht="18" customHeight="1" spans="1:5">
      <c r="A16" s="3" t="s">
        <v>57</v>
      </c>
      <c r="B16" s="206" t="s">
        <v>60</v>
      </c>
      <c r="C16" s="206" t="s">
        <v>64</v>
      </c>
      <c r="D16" s="207" t="s">
        <v>90</v>
      </c>
      <c r="E16" s="208">
        <v>80000</v>
      </c>
    </row>
    <row r="17" ht="18" customHeight="1" spans="1:5">
      <c r="A17" s="3" t="s">
        <v>57</v>
      </c>
      <c r="B17" s="206" t="s">
        <v>60</v>
      </c>
      <c r="C17" s="206" t="s">
        <v>64</v>
      </c>
      <c r="D17" s="207" t="s">
        <v>91</v>
      </c>
      <c r="E17" s="208">
        <v>19000</v>
      </c>
    </row>
    <row r="18" ht="18" customHeight="1" spans="1:5">
      <c r="A18" s="3" t="s">
        <v>57</v>
      </c>
      <c r="B18" s="206" t="s">
        <v>60</v>
      </c>
      <c r="C18" s="206" t="s">
        <v>64</v>
      </c>
      <c r="D18" s="207" t="s">
        <v>92</v>
      </c>
      <c r="E18" s="208">
        <v>512100</v>
      </c>
    </row>
    <row r="19" ht="18" customHeight="1" spans="1:5">
      <c r="A19" s="3" t="s">
        <v>57</v>
      </c>
      <c r="B19" s="206" t="s">
        <v>60</v>
      </c>
      <c r="C19" s="206" t="s">
        <v>64</v>
      </c>
      <c r="D19" s="207" t="s">
        <v>93</v>
      </c>
      <c r="E19" s="208">
        <v>120000</v>
      </c>
    </row>
    <row r="20" ht="18" customHeight="1" spans="1:5">
      <c r="A20" s="3" t="s">
        <v>57</v>
      </c>
      <c r="B20" s="206" t="s">
        <v>60</v>
      </c>
      <c r="C20" s="206" t="s">
        <v>64</v>
      </c>
      <c r="D20" s="207" t="s">
        <v>94</v>
      </c>
      <c r="E20" s="208">
        <v>30000</v>
      </c>
    </row>
    <row r="21" ht="18" customHeight="1" spans="1:5">
      <c r="A21" s="3" t="s">
        <v>57</v>
      </c>
      <c r="B21" s="206" t="s">
        <v>60</v>
      </c>
      <c r="C21" s="206" t="s">
        <v>64</v>
      </c>
      <c r="D21" s="207" t="s">
        <v>95</v>
      </c>
      <c r="E21" s="208">
        <v>47500</v>
      </c>
    </row>
    <row r="22" ht="18" customHeight="1" spans="1:5">
      <c r="A22" s="3" t="s">
        <v>57</v>
      </c>
      <c r="B22" s="206" t="s">
        <v>60</v>
      </c>
      <c r="C22" s="206" t="s">
        <v>64</v>
      </c>
      <c r="D22" s="207" t="s">
        <v>96</v>
      </c>
      <c r="E22" s="208">
        <v>30000</v>
      </c>
    </row>
    <row r="23" ht="18" customHeight="1" spans="1:5">
      <c r="A23" s="3" t="s">
        <v>57</v>
      </c>
      <c r="B23" s="206" t="s">
        <v>60</v>
      </c>
      <c r="C23" s="206" t="s">
        <v>64</v>
      </c>
      <c r="D23" s="207" t="s">
        <v>97</v>
      </c>
      <c r="E23" s="208">
        <v>400000</v>
      </c>
    </row>
  </sheetData>
  <mergeCells count="5">
    <mergeCell ref="B2:E2"/>
    <mergeCell ref="A4:D4"/>
    <mergeCell ref="A5:C5"/>
    <mergeCell ref="D5:D6"/>
    <mergeCell ref="E4:E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showGridLines="0" workbookViewId="0">
      <selection activeCell="A1" sqref="A1"/>
    </sheetView>
  </sheetViews>
  <sheetFormatPr defaultColWidth="9.16666666666667" defaultRowHeight="12.75" customHeight="1" outlineLevelCol="7"/>
  <cols>
    <col min="1" max="1" width="27.5" customWidth="1"/>
    <col min="2" max="2" width="23.8333333333333" customWidth="1"/>
    <col min="3" max="3" width="18.3333333333333" customWidth="1"/>
    <col min="4" max="4" width="18.5" customWidth="1"/>
    <col min="5" max="5" width="27.1666666666667" customWidth="1"/>
    <col min="6" max="6" width="20.8333333333333" customWidth="1"/>
    <col min="7" max="7" width="20.1666666666667" customWidth="1"/>
    <col min="8" max="8" width="16.6666666666667" customWidth="1"/>
  </cols>
  <sheetData>
    <row r="1" customHeight="1" spans="1:1">
      <c r="A1" t="s">
        <v>98</v>
      </c>
    </row>
    <row r="2" ht="30" customHeight="1" spans="1:8">
      <c r="A2" s="177" t="s">
        <v>99</v>
      </c>
      <c r="B2" s="177"/>
      <c r="C2" s="177"/>
      <c r="D2" s="177"/>
      <c r="E2" s="177"/>
      <c r="F2" s="177"/>
      <c r="G2" s="177"/>
      <c r="H2" s="177"/>
    </row>
    <row r="3" customHeight="1" spans="8:8">
      <c r="H3" t="s">
        <v>2</v>
      </c>
    </row>
    <row r="4" ht="27" customHeight="1" spans="1:8">
      <c r="A4" s="32" t="s">
        <v>3</v>
      </c>
      <c r="B4" s="32"/>
      <c r="C4" s="32"/>
      <c r="D4" s="32"/>
      <c r="E4" s="32" t="s">
        <v>4</v>
      </c>
      <c r="F4" s="32"/>
      <c r="G4" s="32"/>
      <c r="H4" s="32"/>
    </row>
    <row r="5" s="176" customFormat="1" ht="27" customHeight="1" spans="1:8">
      <c r="A5" s="178" t="s">
        <v>5</v>
      </c>
      <c r="B5" s="2" t="s">
        <v>6</v>
      </c>
      <c r="C5" s="2" t="s">
        <v>7</v>
      </c>
      <c r="D5" s="178" t="s">
        <v>100</v>
      </c>
      <c r="E5" s="178" t="s">
        <v>5</v>
      </c>
      <c r="F5" s="2" t="s">
        <v>6</v>
      </c>
      <c r="G5" s="2" t="s">
        <v>7</v>
      </c>
      <c r="H5" s="178" t="s">
        <v>100</v>
      </c>
    </row>
    <row r="6" ht="21" customHeight="1" spans="1:8">
      <c r="A6" s="179" t="s">
        <v>9</v>
      </c>
      <c r="B6" s="180">
        <v>8752687</v>
      </c>
      <c r="C6" s="181">
        <v>7933279</v>
      </c>
      <c r="D6" s="182">
        <f t="shared" ref="D6:D13" si="0">IF(AND(C6&lt;&gt;0,TYPE(C6)=1),(B6-C6)/C6*100,0)</f>
        <v>10.3287430077777</v>
      </c>
      <c r="E6" s="179" t="s">
        <v>101</v>
      </c>
      <c r="F6" s="183">
        <v>5861684</v>
      </c>
      <c r="G6" s="184">
        <v>5698478</v>
      </c>
      <c r="H6" s="182">
        <f>IF(AND(G6&lt;&gt;0,TYPE(G6)=1),(F6-G6)/G6*100,0)</f>
        <v>2.8640279035911</v>
      </c>
    </row>
    <row r="7" ht="21" customHeight="1" spans="1:8">
      <c r="A7" s="179" t="s">
        <v>102</v>
      </c>
      <c r="B7" s="185">
        <v>8752687</v>
      </c>
      <c r="C7" s="186">
        <v>7933279</v>
      </c>
      <c r="D7" s="182">
        <f t="shared" si="0"/>
        <v>10.3287430077777</v>
      </c>
      <c r="E7" s="179" t="s">
        <v>103</v>
      </c>
      <c r="F7" s="183">
        <v>483039</v>
      </c>
      <c r="G7" s="184">
        <v>467651</v>
      </c>
      <c r="H7" s="182">
        <f>IF(AND(G7&lt;&gt;0,TYPE(G7)=1),(F7-G7)/G7*100,0)</f>
        <v>3.29048799211378</v>
      </c>
    </row>
    <row r="8" ht="21" customHeight="1" spans="1:8">
      <c r="A8" s="179" t="s">
        <v>104</v>
      </c>
      <c r="B8" s="185">
        <v>0</v>
      </c>
      <c r="C8" s="187">
        <v>0</v>
      </c>
      <c r="D8" s="182">
        <f t="shared" si="0"/>
        <v>0</v>
      </c>
      <c r="E8" s="188" t="s">
        <v>105</v>
      </c>
      <c r="F8" s="183">
        <v>238864</v>
      </c>
      <c r="G8" s="184">
        <v>223700</v>
      </c>
      <c r="H8" s="182">
        <f>IF(AND(G8&lt;&gt;0,TYPE(G8)=1),(F8-G8)/G8*100,0)</f>
        <v>6.77872150201162</v>
      </c>
    </row>
    <row r="9" ht="21" customHeight="1" spans="1:8">
      <c r="A9" s="189" t="s">
        <v>106</v>
      </c>
      <c r="B9" s="190">
        <v>0</v>
      </c>
      <c r="C9" s="190">
        <v>0</v>
      </c>
      <c r="D9" s="182">
        <f t="shared" si="0"/>
        <v>0</v>
      </c>
      <c r="E9" s="188" t="s">
        <v>107</v>
      </c>
      <c r="F9" s="180">
        <v>2169100</v>
      </c>
      <c r="G9" s="181">
        <v>1543450</v>
      </c>
      <c r="H9" s="182">
        <f>IF(AND(G9&lt;&gt;0,TYPE(G9)=1),(F9-G9)/G9*100,0)</f>
        <v>40.5358126275552</v>
      </c>
    </row>
    <row r="10" ht="21" customHeight="1" spans="1:8">
      <c r="A10" s="189" t="s">
        <v>108</v>
      </c>
      <c r="B10" s="191">
        <v>0</v>
      </c>
      <c r="C10" s="191">
        <v>0</v>
      </c>
      <c r="D10" s="182">
        <f t="shared" si="0"/>
        <v>0</v>
      </c>
      <c r="E10" s="192"/>
      <c r="F10" s="193"/>
      <c r="G10" s="193"/>
      <c r="H10" s="189"/>
    </row>
    <row r="11" ht="21" customHeight="1" spans="1:8">
      <c r="A11" s="189" t="s">
        <v>102</v>
      </c>
      <c r="B11" s="191">
        <v>0</v>
      </c>
      <c r="C11" s="191">
        <v>0</v>
      </c>
      <c r="D11" s="182">
        <f t="shared" si="0"/>
        <v>0</v>
      </c>
      <c r="E11" s="192"/>
      <c r="F11" s="194"/>
      <c r="G11" s="194"/>
      <c r="H11" s="189"/>
    </row>
    <row r="12" ht="21" customHeight="1" spans="1:8">
      <c r="A12" s="189" t="s">
        <v>104</v>
      </c>
      <c r="B12" s="195">
        <v>0</v>
      </c>
      <c r="C12" s="191">
        <v>0</v>
      </c>
      <c r="D12" s="182">
        <f t="shared" si="0"/>
        <v>0</v>
      </c>
      <c r="E12" s="189"/>
      <c r="F12" s="194"/>
      <c r="G12" s="194"/>
      <c r="H12" s="189"/>
    </row>
    <row r="13" ht="21" customHeight="1" spans="1:8">
      <c r="A13" s="189" t="s">
        <v>106</v>
      </c>
      <c r="B13" s="195">
        <v>0</v>
      </c>
      <c r="C13" s="195">
        <v>0</v>
      </c>
      <c r="D13" s="182">
        <f t="shared" si="0"/>
        <v>0</v>
      </c>
      <c r="E13" s="189"/>
      <c r="F13" s="194"/>
      <c r="G13" s="194"/>
      <c r="H13" s="189"/>
    </row>
    <row r="14" ht="21" customHeight="1" spans="1:8">
      <c r="A14" s="189"/>
      <c r="B14" s="195"/>
      <c r="C14" s="191"/>
      <c r="D14" s="189"/>
      <c r="E14" s="196" t="s">
        <v>21</v>
      </c>
      <c r="F14" s="194">
        <f>SUM(F6:F9)</f>
        <v>8752687</v>
      </c>
      <c r="G14" s="194">
        <f>SUM(G6:G9)</f>
        <v>7933279</v>
      </c>
      <c r="H14" s="182">
        <f>IF(AND(G14&lt;&gt;0,TYPE(G14)=1),(F14-G14)/G14*100,0)</f>
        <v>10.3287430077777</v>
      </c>
    </row>
    <row r="15" ht="21" customHeight="1" spans="1:8">
      <c r="A15" s="189"/>
      <c r="B15" s="195"/>
      <c r="C15" s="195"/>
      <c r="D15" s="189"/>
      <c r="E15" s="189" t="s">
        <v>109</v>
      </c>
      <c r="F15" s="194">
        <v>0</v>
      </c>
      <c r="G15" s="194">
        <v>0</v>
      </c>
      <c r="H15" s="182">
        <f>IF(AND(G15&lt;&gt;0,TYPE(G15)=1),(F15-G15)/G15*100,0)</f>
        <v>0</v>
      </c>
    </row>
    <row r="16" ht="21" customHeight="1" spans="1:8">
      <c r="A16" s="189"/>
      <c r="B16" s="195"/>
      <c r="C16" s="195"/>
      <c r="D16" s="189"/>
      <c r="E16" s="189"/>
      <c r="F16" s="194"/>
      <c r="G16" s="194"/>
      <c r="H16" s="189"/>
    </row>
    <row r="17" ht="21" customHeight="1" spans="1:8">
      <c r="A17" s="189"/>
      <c r="B17" s="195"/>
      <c r="C17" s="195"/>
      <c r="D17" s="189"/>
      <c r="E17" s="189"/>
      <c r="F17" s="194"/>
      <c r="G17" s="194"/>
      <c r="H17" s="189"/>
    </row>
    <row r="18" ht="21" customHeight="1" spans="1:8">
      <c r="A18" s="189"/>
      <c r="B18" s="195"/>
      <c r="C18" s="195"/>
      <c r="D18" s="189"/>
      <c r="E18" s="189"/>
      <c r="F18" s="194"/>
      <c r="G18" s="194"/>
      <c r="H18" s="189"/>
    </row>
    <row r="19" ht="21" customHeight="1" spans="1:8">
      <c r="A19" s="189"/>
      <c r="B19" s="195"/>
      <c r="C19" s="195"/>
      <c r="D19" s="189"/>
      <c r="E19" s="189"/>
      <c r="F19" s="194"/>
      <c r="G19" s="194"/>
      <c r="H19" s="189"/>
    </row>
    <row r="20" ht="21" customHeight="1" spans="1:8">
      <c r="A20" s="196" t="s">
        <v>26</v>
      </c>
      <c r="B20" s="195">
        <f>SUM(B6)</f>
        <v>8752687</v>
      </c>
      <c r="C20" s="195">
        <f>SUM(C6)</f>
        <v>7933279</v>
      </c>
      <c r="D20" s="182">
        <f>IF(AND(C20&lt;&gt;0,TYPE(C20)=1),(B20-C20)/C20*100,0)</f>
        <v>10.3287430077777</v>
      </c>
      <c r="E20" s="196" t="s">
        <v>27</v>
      </c>
      <c r="F20" s="194">
        <f>F14</f>
        <v>8752687</v>
      </c>
      <c r="G20" s="194">
        <f>G14</f>
        <v>7933279</v>
      </c>
      <c r="H20" s="182">
        <f>IF(AND(G20&lt;&gt;0,TYPE(G20)=1),(F20-G20)/G20*100,0)</f>
        <v>10.3287430077777</v>
      </c>
    </row>
  </sheetData>
  <mergeCells count="3">
    <mergeCell ref="A2:H2"/>
    <mergeCell ref="A4:D4"/>
    <mergeCell ref="E4:H4"/>
  </mergeCells>
  <printOptions gridLines="1"/>
  <pageMargins left="0.75" right="0.75" top="1" bottom="1" header="0.5" footer="0.5"/>
  <pageSetup paperSize="1" orientation="portrait"/>
  <headerFooter alignWithMargins="0">
    <oddHeader>&amp;C&amp;A</oddHeader>
    <oddFooter>&amp;C页(&amp;P)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showGridLines="0" showZeros="0" topLeftCell="A7" workbookViewId="0">
      <selection activeCell="X19" sqref="X19"/>
    </sheetView>
  </sheetViews>
  <sheetFormatPr defaultColWidth="9.16666666666667" defaultRowHeight="11.25"/>
  <cols>
    <col min="1" max="1" width="5" customWidth="1"/>
    <col min="2" max="2" width="5.66666666666667" customWidth="1"/>
    <col min="3" max="3" width="6.83333333333333" customWidth="1"/>
    <col min="4" max="4" width="11" customWidth="1"/>
    <col min="5" max="5" width="38" customWidth="1"/>
    <col min="6" max="6" width="22.3333333333333" customWidth="1"/>
    <col min="7" max="7" width="18.8333333333333" customWidth="1"/>
    <col min="8" max="8" width="13.6666666666667" customWidth="1"/>
    <col min="9" max="9" width="14.6666666666667" customWidth="1"/>
    <col min="10" max="10" width="14.3333333333333" customWidth="1"/>
    <col min="11" max="11" width="16.8333333333333" customWidth="1"/>
    <col min="12" max="12" width="11" customWidth="1"/>
    <col min="13" max="13" width="15.3333333333333" customWidth="1"/>
    <col min="14" max="18" width="9.16666666666667" customWidth="1"/>
    <col min="19" max="19" width="11.5" customWidth="1"/>
    <col min="20" max="20" width="8.66666666666667" customWidth="1"/>
  </cols>
  <sheetData>
    <row r="1" ht="20.1" customHeight="1" spans="1:20">
      <c r="A1" s="90" t="s">
        <v>110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71"/>
      <c r="T1" s="172"/>
    </row>
    <row r="2" ht="22.5" customHeight="1" spans="1:20">
      <c r="A2" s="147" t="s">
        <v>111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172"/>
    </row>
    <row r="3" ht="20.1" customHeight="1" spans="1:20">
      <c r="A3" s="148"/>
      <c r="B3" s="148"/>
      <c r="C3" s="148"/>
      <c r="D3" s="148"/>
      <c r="E3" s="148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3" t="s">
        <v>2</v>
      </c>
      <c r="T3" s="173"/>
    </row>
    <row r="4" ht="20.1" customHeight="1" spans="1:20">
      <c r="A4" s="150" t="s">
        <v>29</v>
      </c>
      <c r="B4" s="150"/>
      <c r="C4" s="150"/>
      <c r="D4" s="150"/>
      <c r="E4" s="151"/>
      <c r="F4" s="152" t="s">
        <v>36</v>
      </c>
      <c r="G4" s="153" t="s">
        <v>112</v>
      </c>
      <c r="H4" s="153" t="s">
        <v>113</v>
      </c>
      <c r="I4" s="153" t="s">
        <v>114</v>
      </c>
      <c r="J4" s="153" t="s">
        <v>115</v>
      </c>
      <c r="K4" s="153" t="s">
        <v>116</v>
      </c>
      <c r="L4" s="32" t="s">
        <v>117</v>
      </c>
      <c r="M4" s="153" t="s">
        <v>118</v>
      </c>
      <c r="N4" s="32" t="s">
        <v>119</v>
      </c>
      <c r="O4" s="32" t="s">
        <v>120</v>
      </c>
      <c r="P4" s="32" t="s">
        <v>121</v>
      </c>
      <c r="Q4" s="32" t="s">
        <v>122</v>
      </c>
      <c r="R4" s="46" t="s">
        <v>123</v>
      </c>
      <c r="S4" s="153" t="s">
        <v>124</v>
      </c>
      <c r="T4" s="173"/>
    </row>
    <row r="5" ht="20.1" customHeight="1" spans="1:20">
      <c r="A5" s="150" t="s">
        <v>33</v>
      </c>
      <c r="B5" s="150"/>
      <c r="C5" s="150"/>
      <c r="D5" s="154" t="s">
        <v>34</v>
      </c>
      <c r="E5" s="155" t="s">
        <v>125</v>
      </c>
      <c r="F5" s="152"/>
      <c r="G5" s="153"/>
      <c r="H5" s="153"/>
      <c r="I5" s="153"/>
      <c r="J5" s="153"/>
      <c r="K5" s="153"/>
      <c r="L5" s="32"/>
      <c r="M5" s="153"/>
      <c r="N5" s="32"/>
      <c r="O5" s="32"/>
      <c r="P5" s="32"/>
      <c r="Q5" s="32"/>
      <c r="R5" s="46"/>
      <c r="S5" s="153"/>
      <c r="T5" s="173"/>
    </row>
    <row r="6" ht="18" customHeight="1" spans="1:20">
      <c r="A6" s="156" t="s">
        <v>43</v>
      </c>
      <c r="B6" s="156" t="s">
        <v>44</v>
      </c>
      <c r="C6" s="156" t="s">
        <v>45</v>
      </c>
      <c r="D6" s="157"/>
      <c r="E6" s="158"/>
      <c r="F6" s="156"/>
      <c r="G6" s="159"/>
      <c r="H6" s="159"/>
      <c r="I6" s="159"/>
      <c r="J6" s="159"/>
      <c r="K6" s="159"/>
      <c r="L6" s="38"/>
      <c r="M6" s="159"/>
      <c r="N6" s="38"/>
      <c r="O6" s="38"/>
      <c r="P6" s="38"/>
      <c r="Q6" s="38"/>
      <c r="R6" s="37"/>
      <c r="S6" s="159"/>
      <c r="T6" s="173"/>
    </row>
    <row r="7" ht="20.1" customHeight="1" spans="1:20">
      <c r="A7" s="100"/>
      <c r="B7" s="100"/>
      <c r="C7" s="100"/>
      <c r="D7" s="100"/>
      <c r="E7" s="101" t="s">
        <v>36</v>
      </c>
      <c r="F7" s="99">
        <v>5861684</v>
      </c>
      <c r="G7" s="99">
        <v>2067756</v>
      </c>
      <c r="H7" s="99">
        <v>165912</v>
      </c>
      <c r="I7" s="99">
        <v>960000</v>
      </c>
      <c r="J7" s="99">
        <v>0</v>
      </c>
      <c r="K7" s="99">
        <v>558428</v>
      </c>
      <c r="L7" s="110">
        <v>0</v>
      </c>
      <c r="M7" s="168">
        <v>1373556</v>
      </c>
      <c r="N7" s="99">
        <v>279064</v>
      </c>
      <c r="O7" s="99">
        <v>0</v>
      </c>
      <c r="P7" s="99">
        <v>38372</v>
      </c>
      <c r="Q7" s="99">
        <v>418596</v>
      </c>
      <c r="R7" s="99">
        <v>0</v>
      </c>
      <c r="S7" s="110">
        <v>0</v>
      </c>
      <c r="T7" s="174"/>
    </row>
    <row r="8" ht="20.1" customHeight="1" spans="1:20">
      <c r="A8" s="100"/>
      <c r="B8" s="100"/>
      <c r="C8" s="100"/>
      <c r="D8" s="100"/>
      <c r="E8" s="101" t="s">
        <v>1</v>
      </c>
      <c r="F8" s="99">
        <v>5861684</v>
      </c>
      <c r="G8" s="99">
        <v>2067756</v>
      </c>
      <c r="H8" s="99">
        <v>165912</v>
      </c>
      <c r="I8" s="99">
        <v>960000</v>
      </c>
      <c r="J8" s="99">
        <v>0</v>
      </c>
      <c r="K8" s="99">
        <v>558428</v>
      </c>
      <c r="L8" s="110">
        <v>0</v>
      </c>
      <c r="M8" s="168">
        <v>1373556</v>
      </c>
      <c r="N8" s="99">
        <v>279064</v>
      </c>
      <c r="O8" s="99">
        <v>0</v>
      </c>
      <c r="P8" s="99">
        <v>38372</v>
      </c>
      <c r="Q8" s="99">
        <v>418596</v>
      </c>
      <c r="R8" s="99">
        <v>0</v>
      </c>
      <c r="S8" s="110">
        <v>0</v>
      </c>
      <c r="T8" s="174"/>
    </row>
    <row r="9" ht="20.1" customHeight="1" spans="1:20">
      <c r="A9" s="100" t="s">
        <v>48</v>
      </c>
      <c r="B9" s="100" t="s">
        <v>49</v>
      </c>
      <c r="C9" s="100" t="s">
        <v>49</v>
      </c>
      <c r="D9" s="100" t="s">
        <v>50</v>
      </c>
      <c r="E9" s="101" t="s">
        <v>51</v>
      </c>
      <c r="F9" s="99">
        <v>558428</v>
      </c>
      <c r="G9" s="99">
        <v>0</v>
      </c>
      <c r="H9" s="99">
        <v>0</v>
      </c>
      <c r="I9" s="99">
        <v>0</v>
      </c>
      <c r="J9" s="99">
        <v>0</v>
      </c>
      <c r="K9" s="99">
        <v>558428</v>
      </c>
      <c r="L9" s="110">
        <v>0</v>
      </c>
      <c r="M9" s="168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110">
        <v>0</v>
      </c>
      <c r="T9" s="175"/>
    </row>
    <row r="10" ht="20.1" customHeight="1" spans="1:20">
      <c r="A10" s="100" t="s">
        <v>48</v>
      </c>
      <c r="B10" s="100" t="s">
        <v>52</v>
      </c>
      <c r="C10" s="100" t="s">
        <v>53</v>
      </c>
      <c r="D10" s="100" t="s">
        <v>50</v>
      </c>
      <c r="E10" s="101" t="s">
        <v>54</v>
      </c>
      <c r="F10" s="99">
        <v>20930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110">
        <v>0</v>
      </c>
      <c r="M10" s="168">
        <v>0</v>
      </c>
      <c r="N10" s="99">
        <v>0</v>
      </c>
      <c r="O10" s="99">
        <v>0</v>
      </c>
      <c r="P10" s="99">
        <v>20930</v>
      </c>
      <c r="Q10" s="99">
        <v>0</v>
      </c>
      <c r="R10" s="99">
        <v>0</v>
      </c>
      <c r="S10" s="110">
        <v>0</v>
      </c>
      <c r="T10" s="175"/>
    </row>
    <row r="11" ht="20.1" customHeight="1" spans="1:20">
      <c r="A11" s="100" t="s">
        <v>48</v>
      </c>
      <c r="B11" s="100" t="s">
        <v>52</v>
      </c>
      <c r="C11" s="100" t="s">
        <v>55</v>
      </c>
      <c r="D11" s="100" t="s">
        <v>50</v>
      </c>
      <c r="E11" s="101" t="s">
        <v>56</v>
      </c>
      <c r="F11" s="99">
        <v>17442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110">
        <v>0</v>
      </c>
      <c r="M11" s="168">
        <v>0</v>
      </c>
      <c r="N11" s="99">
        <v>0</v>
      </c>
      <c r="O11" s="99">
        <v>0</v>
      </c>
      <c r="P11" s="99">
        <v>17442</v>
      </c>
      <c r="Q11" s="99">
        <v>0</v>
      </c>
      <c r="R11" s="99">
        <v>0</v>
      </c>
      <c r="S11" s="110">
        <v>0</v>
      </c>
      <c r="T11" s="175"/>
    </row>
    <row r="12" ht="20.1" customHeight="1" spans="1:20">
      <c r="A12" s="100" t="s">
        <v>57</v>
      </c>
      <c r="B12" s="100" t="s">
        <v>60</v>
      </c>
      <c r="C12" s="100" t="s">
        <v>53</v>
      </c>
      <c r="D12" s="100" t="s">
        <v>50</v>
      </c>
      <c r="E12" s="101" t="s">
        <v>63</v>
      </c>
      <c r="F12" s="99">
        <v>4567224</v>
      </c>
      <c r="G12" s="99">
        <v>2067756</v>
      </c>
      <c r="H12" s="99">
        <v>165912</v>
      </c>
      <c r="I12" s="99">
        <v>960000</v>
      </c>
      <c r="J12" s="99">
        <v>0</v>
      </c>
      <c r="K12" s="99">
        <v>0</v>
      </c>
      <c r="L12" s="110">
        <v>0</v>
      </c>
      <c r="M12" s="168">
        <v>1373556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110">
        <v>0</v>
      </c>
      <c r="T12" s="175"/>
    </row>
    <row r="13" ht="20.1" customHeight="1" spans="1:20">
      <c r="A13" s="100" t="s">
        <v>57</v>
      </c>
      <c r="B13" s="100" t="s">
        <v>58</v>
      </c>
      <c r="C13" s="100" t="s">
        <v>55</v>
      </c>
      <c r="D13" s="100" t="s">
        <v>50</v>
      </c>
      <c r="E13" s="101" t="s">
        <v>59</v>
      </c>
      <c r="F13" s="99">
        <v>279064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110">
        <v>0</v>
      </c>
      <c r="M13" s="168">
        <v>0</v>
      </c>
      <c r="N13" s="99">
        <v>279064</v>
      </c>
      <c r="O13" s="99">
        <v>0</v>
      </c>
      <c r="P13" s="99">
        <v>0</v>
      </c>
      <c r="Q13" s="99">
        <v>0</v>
      </c>
      <c r="R13" s="99">
        <v>0</v>
      </c>
      <c r="S13" s="110">
        <v>0</v>
      </c>
      <c r="T13" s="175"/>
    </row>
    <row r="14" ht="20.1" customHeight="1" spans="1:20">
      <c r="A14" s="100" t="s">
        <v>69</v>
      </c>
      <c r="B14" s="100" t="s">
        <v>55</v>
      </c>
      <c r="C14" s="100" t="s">
        <v>53</v>
      </c>
      <c r="D14" s="100" t="s">
        <v>50</v>
      </c>
      <c r="E14" s="101" t="s">
        <v>70</v>
      </c>
      <c r="F14" s="99">
        <v>418596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110">
        <v>0</v>
      </c>
      <c r="M14" s="168">
        <v>0</v>
      </c>
      <c r="N14" s="99">
        <v>0</v>
      </c>
      <c r="O14" s="99">
        <v>0</v>
      </c>
      <c r="P14" s="99">
        <v>0</v>
      </c>
      <c r="Q14" s="99">
        <v>418596</v>
      </c>
      <c r="R14" s="99">
        <v>0</v>
      </c>
      <c r="S14" s="110">
        <v>0</v>
      </c>
      <c r="T14" s="175"/>
    </row>
    <row r="15" ht="20.1" customHeight="1" spans="1:20">
      <c r="A15" s="102"/>
      <c r="B15" s="102"/>
      <c r="C15" s="102"/>
      <c r="D15" s="102"/>
      <c r="E15" s="160"/>
      <c r="F15" s="102"/>
      <c r="G15" s="102"/>
      <c r="H15" s="102"/>
      <c r="I15" s="111"/>
      <c r="J15" s="102"/>
      <c r="K15" s="111"/>
      <c r="L15" s="102"/>
      <c r="M15" s="102"/>
      <c r="N15" s="111"/>
      <c r="O15" s="111"/>
      <c r="P15" s="111"/>
      <c r="Q15" s="111"/>
      <c r="R15" s="111"/>
      <c r="S15" s="111"/>
      <c r="T15" s="175"/>
    </row>
    <row r="16" ht="20.1" customHeight="1" spans="1:20">
      <c r="A16" s="102"/>
      <c r="B16" s="102"/>
      <c r="C16" s="102"/>
      <c r="D16" s="102"/>
      <c r="E16" s="161"/>
      <c r="F16" s="102"/>
      <c r="G16" s="102"/>
      <c r="H16" s="102"/>
      <c r="I16" s="111"/>
      <c r="J16" s="102"/>
      <c r="K16" s="111"/>
      <c r="L16" s="102"/>
      <c r="M16" s="102"/>
      <c r="N16" s="111"/>
      <c r="O16" s="111"/>
      <c r="P16" s="111"/>
      <c r="Q16" s="111"/>
      <c r="R16" s="111"/>
      <c r="S16" s="111"/>
      <c r="T16" s="175"/>
    </row>
    <row r="17" ht="20.1" customHeight="1" spans="1:20">
      <c r="A17" s="102"/>
      <c r="B17" s="102"/>
      <c r="C17" s="102"/>
      <c r="D17" s="102"/>
      <c r="E17" s="102"/>
      <c r="F17" s="102"/>
      <c r="G17" s="102"/>
      <c r="H17" s="102"/>
      <c r="I17" s="111"/>
      <c r="J17" s="102"/>
      <c r="K17" s="111"/>
      <c r="L17" s="102"/>
      <c r="M17" s="102"/>
      <c r="N17" s="111"/>
      <c r="O17" s="111"/>
      <c r="P17" s="111"/>
      <c r="Q17" s="111"/>
      <c r="R17" s="111"/>
      <c r="S17" s="111"/>
      <c r="T17" s="175"/>
    </row>
    <row r="18" ht="20.1" customHeight="1" spans="1:20">
      <c r="A18" s="102"/>
      <c r="B18" s="102"/>
      <c r="C18" s="102"/>
      <c r="D18" s="102"/>
      <c r="E18" s="102"/>
      <c r="F18" s="102"/>
      <c r="G18" s="102"/>
      <c r="H18" s="102"/>
      <c r="I18" s="111"/>
      <c r="J18" s="102"/>
      <c r="K18" s="111"/>
      <c r="L18" s="102"/>
      <c r="M18" s="102"/>
      <c r="N18" s="111"/>
      <c r="O18" s="111"/>
      <c r="P18" s="111"/>
      <c r="Q18" s="111"/>
      <c r="R18" s="111"/>
      <c r="S18" s="111"/>
      <c r="T18" s="175"/>
    </row>
    <row r="19" ht="20.1" customHeight="1" spans="1:20">
      <c r="A19" s="111"/>
      <c r="B19" s="111"/>
      <c r="C19" s="111"/>
      <c r="D19" s="111"/>
      <c r="E19" s="111"/>
      <c r="F19" s="111"/>
      <c r="G19" s="102"/>
      <c r="H19" s="102"/>
      <c r="I19" s="111"/>
      <c r="J19" s="102"/>
      <c r="K19" s="111"/>
      <c r="L19" s="102"/>
      <c r="M19" s="102"/>
      <c r="N19" s="111"/>
      <c r="O19" s="111"/>
      <c r="P19" s="111"/>
      <c r="Q19" s="111"/>
      <c r="R19" s="111"/>
      <c r="S19" s="111"/>
      <c r="T19" s="175"/>
    </row>
    <row r="20" ht="20.1" customHeight="1" spans="1:20">
      <c r="A20" s="162"/>
      <c r="B20" s="162"/>
      <c r="C20" s="162"/>
      <c r="D20" s="162"/>
      <c r="E20" s="162"/>
      <c r="F20" s="111"/>
      <c r="G20" s="102"/>
      <c r="H20" s="102"/>
      <c r="I20" s="111"/>
      <c r="J20" s="102"/>
      <c r="K20" s="111"/>
      <c r="L20" s="102"/>
      <c r="M20" s="102"/>
      <c r="N20" s="111"/>
      <c r="O20" s="111"/>
      <c r="P20" s="111"/>
      <c r="Q20" s="111"/>
      <c r="R20" s="111"/>
      <c r="S20" s="111"/>
      <c r="T20" s="175"/>
    </row>
    <row r="21" ht="20.1" customHeight="1" spans="1:20">
      <c r="A21" s="163"/>
      <c r="B21" s="163"/>
      <c r="C21" s="163"/>
      <c r="D21" s="163"/>
      <c r="E21" s="163"/>
      <c r="F21" s="163"/>
      <c r="G21" s="164"/>
      <c r="H21" s="164"/>
      <c r="I21" s="163"/>
      <c r="J21" s="164"/>
      <c r="K21" s="163"/>
      <c r="L21" s="164"/>
      <c r="M21" s="164"/>
      <c r="N21" s="163"/>
      <c r="O21" s="163"/>
      <c r="P21" s="163"/>
      <c r="Q21" s="163"/>
      <c r="R21" s="163"/>
      <c r="S21" s="163"/>
      <c r="T21" s="166"/>
    </row>
    <row r="22" ht="20.1" customHeight="1" spans="1:20">
      <c r="A22" s="164"/>
      <c r="B22" s="164"/>
      <c r="C22" s="164"/>
      <c r="D22" s="164"/>
      <c r="E22" s="164"/>
      <c r="F22" s="164"/>
      <c r="G22" s="164"/>
      <c r="H22" s="164"/>
      <c r="I22" s="163"/>
      <c r="J22" s="164"/>
      <c r="K22" s="163"/>
      <c r="L22" s="164"/>
      <c r="M22" s="164"/>
      <c r="N22" s="163"/>
      <c r="O22" s="163"/>
      <c r="P22" s="163"/>
      <c r="Q22" s="163"/>
      <c r="R22" s="163"/>
      <c r="S22" s="163"/>
      <c r="T22" s="166"/>
    </row>
    <row r="23" ht="20.1" customHeight="1" spans="1:20">
      <c r="A23" s="164"/>
      <c r="B23" s="164"/>
      <c r="C23" s="164"/>
      <c r="D23" s="164"/>
      <c r="E23" s="164"/>
      <c r="F23" s="164"/>
      <c r="G23" s="164"/>
      <c r="H23" s="164"/>
      <c r="I23" s="163"/>
      <c r="J23" s="164"/>
      <c r="K23" s="163"/>
      <c r="L23" s="164"/>
      <c r="M23" s="164"/>
      <c r="N23" s="163"/>
      <c r="O23" s="163"/>
      <c r="P23" s="163"/>
      <c r="Q23" s="163"/>
      <c r="R23" s="163"/>
      <c r="S23" s="163"/>
      <c r="T23" s="166"/>
    </row>
    <row r="24" ht="20.1" customHeight="1" spans="1:20">
      <c r="A24" s="164"/>
      <c r="B24" s="164"/>
      <c r="C24" s="164"/>
      <c r="D24" s="164"/>
      <c r="E24" s="164"/>
      <c r="F24" s="164"/>
      <c r="G24" s="164"/>
      <c r="H24" s="164"/>
      <c r="I24" s="163"/>
      <c r="J24" s="164"/>
      <c r="K24" s="163"/>
      <c r="L24" s="164"/>
      <c r="M24" s="164"/>
      <c r="N24" s="163"/>
      <c r="O24" s="163"/>
      <c r="P24" s="163"/>
      <c r="Q24" s="163"/>
      <c r="R24" s="163"/>
      <c r="S24" s="163"/>
      <c r="T24" s="166"/>
    </row>
    <row r="25" ht="20.1" customHeight="1" spans="1:20">
      <c r="A25" s="165"/>
      <c r="B25" s="166"/>
      <c r="C25" s="166"/>
      <c r="D25" s="166"/>
      <c r="E25" s="166"/>
      <c r="F25" s="166"/>
      <c r="G25" s="166"/>
      <c r="H25" s="166"/>
      <c r="I25" s="169"/>
      <c r="J25" s="166"/>
      <c r="K25" s="170"/>
      <c r="L25" s="166"/>
      <c r="M25" s="166"/>
      <c r="N25" s="169"/>
      <c r="O25" s="169"/>
      <c r="P25" s="169"/>
      <c r="Q25" s="169"/>
      <c r="R25" s="169"/>
      <c r="S25" s="169"/>
      <c r="T25" s="166"/>
    </row>
    <row r="26" ht="20.1" customHeight="1" spans="1:20">
      <c r="A26" s="167"/>
      <c r="B26" s="164"/>
      <c r="C26" s="164"/>
      <c r="D26" s="164"/>
      <c r="E26" s="164"/>
      <c r="F26" s="164"/>
      <c r="G26" s="164"/>
      <c r="H26" s="164"/>
      <c r="I26" s="163"/>
      <c r="J26" s="164"/>
      <c r="K26" s="163"/>
      <c r="L26" s="164"/>
      <c r="M26" s="164"/>
      <c r="N26" s="163"/>
      <c r="O26" s="163"/>
      <c r="P26" s="163"/>
      <c r="Q26" s="163"/>
      <c r="R26" s="163"/>
      <c r="S26" s="163"/>
      <c r="T26" s="166"/>
    </row>
    <row r="27" ht="20.1" customHeight="1" spans="1:20">
      <c r="A27" s="167"/>
      <c r="B27" s="164"/>
      <c r="C27" s="164"/>
      <c r="D27" s="164"/>
      <c r="E27" s="164"/>
      <c r="F27" s="164"/>
      <c r="G27" s="164"/>
      <c r="H27" s="164"/>
      <c r="I27" s="163"/>
      <c r="J27" s="164"/>
      <c r="K27" s="163"/>
      <c r="L27" s="164"/>
      <c r="M27" s="164"/>
      <c r="N27" s="163"/>
      <c r="O27" s="163"/>
      <c r="P27" s="163"/>
      <c r="Q27" s="163"/>
      <c r="R27" s="163"/>
      <c r="S27" s="163"/>
      <c r="T27" s="166"/>
    </row>
    <row r="28" ht="20.1" customHeight="1" spans="1:20">
      <c r="A28" s="165"/>
      <c r="B28" s="166"/>
      <c r="C28" s="166"/>
      <c r="D28" s="166"/>
      <c r="E28" s="166"/>
      <c r="F28" s="166"/>
      <c r="G28" s="166"/>
      <c r="H28" s="166"/>
      <c r="I28" s="169"/>
      <c r="J28" s="166"/>
      <c r="K28" s="170"/>
      <c r="L28" s="166"/>
      <c r="M28" s="166"/>
      <c r="N28" s="169"/>
      <c r="O28" s="169"/>
      <c r="P28" s="169"/>
      <c r="Q28" s="169"/>
      <c r="R28" s="169"/>
      <c r="S28" s="169"/>
      <c r="T28" s="166"/>
    </row>
    <row r="29" ht="20.1" customHeight="1" spans="1:20">
      <c r="A29" s="165"/>
      <c r="B29" s="166"/>
      <c r="C29" s="166"/>
      <c r="D29" s="166"/>
      <c r="E29" s="166"/>
      <c r="F29" s="166"/>
      <c r="G29" s="166"/>
      <c r="H29" s="166"/>
      <c r="I29" s="169"/>
      <c r="J29" s="166"/>
      <c r="K29" s="170"/>
      <c r="L29" s="166"/>
      <c r="M29" s="166"/>
      <c r="N29" s="169"/>
      <c r="O29" s="169"/>
      <c r="P29" s="169"/>
      <c r="Q29" s="169"/>
      <c r="R29" s="169"/>
      <c r="S29" s="169"/>
      <c r="T29" s="166"/>
    </row>
    <row r="30" ht="20.1" customHeight="1" spans="1:20">
      <c r="A30" s="165"/>
      <c r="B30" s="166"/>
      <c r="C30" s="166"/>
      <c r="D30" s="166"/>
      <c r="E30" s="166"/>
      <c r="F30" s="166"/>
      <c r="G30" s="166"/>
      <c r="H30" s="166"/>
      <c r="I30" s="169"/>
      <c r="J30" s="166"/>
      <c r="K30" s="170"/>
      <c r="L30" s="166"/>
      <c r="M30" s="166"/>
      <c r="N30" s="169"/>
      <c r="O30" s="169"/>
      <c r="P30" s="169"/>
      <c r="Q30" s="169"/>
      <c r="R30" s="169"/>
      <c r="S30" s="169"/>
      <c r="T30" s="166"/>
    </row>
    <row r="31" ht="20.1" customHeight="1" spans="1:20">
      <c r="A31" s="165"/>
      <c r="B31" s="166"/>
      <c r="C31" s="166"/>
      <c r="D31" s="166"/>
      <c r="E31" s="166"/>
      <c r="F31" s="166"/>
      <c r="G31" s="166"/>
      <c r="H31" s="166"/>
      <c r="I31" s="169"/>
      <c r="J31" s="166"/>
      <c r="K31" s="170"/>
      <c r="L31" s="166"/>
      <c r="M31" s="166"/>
      <c r="N31" s="169"/>
      <c r="O31" s="169"/>
      <c r="P31" s="169"/>
      <c r="Q31" s="169"/>
      <c r="R31" s="169"/>
      <c r="S31" s="169"/>
      <c r="T31" s="166"/>
    </row>
  </sheetData>
  <mergeCells count="19"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50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5" customWidth="1"/>
    <col min="2" max="3" width="3.66666666666667" customWidth="1"/>
    <col min="4" max="4" width="9" customWidth="1"/>
    <col min="5" max="5" width="22.5" customWidth="1"/>
    <col min="6" max="37" width="11.5" customWidth="1"/>
  </cols>
  <sheetData>
    <row r="1" ht="20.1" customHeight="1" spans="1:36">
      <c r="A1" s="120" t="s">
        <v>126</v>
      </c>
      <c r="B1" s="18"/>
      <c r="C1" s="18"/>
      <c r="D1" s="18"/>
      <c r="E1" s="121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41"/>
      <c r="AJ1" s="112"/>
    </row>
    <row r="2" ht="38.25" customHeight="1" spans="1:36">
      <c r="A2" s="122" t="s">
        <v>127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12"/>
    </row>
    <row r="3" ht="20.1" customHeight="1" spans="1:36">
      <c r="A3" s="124"/>
      <c r="B3" s="124"/>
      <c r="C3" s="124"/>
      <c r="D3" s="124"/>
      <c r="E3" s="12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143"/>
      <c r="AF3" s="143"/>
      <c r="AG3" s="143"/>
      <c r="AH3" s="143"/>
      <c r="AI3" s="143" t="s">
        <v>2</v>
      </c>
      <c r="AJ3" s="112"/>
    </row>
    <row r="4" ht="20.1" customHeight="1" spans="1:36">
      <c r="A4" s="125" t="s">
        <v>29</v>
      </c>
      <c r="B4" s="125"/>
      <c r="C4" s="125"/>
      <c r="D4" s="125"/>
      <c r="E4" s="125"/>
      <c r="F4" s="93" t="s">
        <v>36</v>
      </c>
      <c r="G4" s="93" t="s">
        <v>128</v>
      </c>
      <c r="H4" s="93" t="s">
        <v>129</v>
      </c>
      <c r="I4" s="93" t="s">
        <v>130</v>
      </c>
      <c r="J4" s="108" t="s">
        <v>131</v>
      </c>
      <c r="K4" s="138" t="s">
        <v>132</v>
      </c>
      <c r="L4" s="139" t="s">
        <v>133</v>
      </c>
      <c r="M4" s="93" t="s">
        <v>134</v>
      </c>
      <c r="N4" s="93" t="s">
        <v>135</v>
      </c>
      <c r="O4" s="93" t="s">
        <v>136</v>
      </c>
      <c r="P4" s="93" t="s">
        <v>137</v>
      </c>
      <c r="Q4" s="93" t="s">
        <v>138</v>
      </c>
      <c r="R4" s="93" t="s">
        <v>139</v>
      </c>
      <c r="S4" s="93" t="s">
        <v>140</v>
      </c>
      <c r="T4" s="93" t="s">
        <v>141</v>
      </c>
      <c r="U4" s="93" t="s">
        <v>142</v>
      </c>
      <c r="V4" s="93" t="s">
        <v>143</v>
      </c>
      <c r="W4" s="93" t="s">
        <v>144</v>
      </c>
      <c r="X4" s="93" t="s">
        <v>145</v>
      </c>
      <c r="Y4" s="93" t="s">
        <v>146</v>
      </c>
      <c r="Z4" s="93" t="s">
        <v>147</v>
      </c>
      <c r="AA4" s="93" t="s">
        <v>148</v>
      </c>
      <c r="AB4" s="93" t="s">
        <v>149</v>
      </c>
      <c r="AC4" s="93" t="s">
        <v>150</v>
      </c>
      <c r="AD4" s="93" t="s">
        <v>151</v>
      </c>
      <c r="AE4" s="93" t="s">
        <v>152</v>
      </c>
      <c r="AF4" s="93" t="s">
        <v>153</v>
      </c>
      <c r="AG4" s="93" t="s">
        <v>154</v>
      </c>
      <c r="AH4" s="93" t="s">
        <v>155</v>
      </c>
      <c r="AI4" s="93" t="s">
        <v>156</v>
      </c>
      <c r="AJ4" s="112"/>
    </row>
    <row r="5" ht="20.1" customHeight="1" spans="1:36">
      <c r="A5" s="126" t="s">
        <v>33</v>
      </c>
      <c r="B5" s="127"/>
      <c r="C5" s="127"/>
      <c r="D5" s="93" t="s">
        <v>34</v>
      </c>
      <c r="E5" s="93" t="s">
        <v>157</v>
      </c>
      <c r="F5" s="93"/>
      <c r="G5" s="93"/>
      <c r="H5" s="93"/>
      <c r="I5" s="93"/>
      <c r="J5" s="108"/>
      <c r="K5" s="138"/>
      <c r="L5" s="139"/>
      <c r="M5" s="93"/>
      <c r="N5" s="93"/>
      <c r="O5" s="93"/>
      <c r="P5" s="93"/>
      <c r="Q5" s="93"/>
      <c r="R5" s="93"/>
      <c r="S5" s="93"/>
      <c r="T5" s="93"/>
      <c r="U5" s="142"/>
      <c r="V5" s="142"/>
      <c r="W5" s="142"/>
      <c r="X5" s="142"/>
      <c r="Y5" s="142"/>
      <c r="Z5" s="142"/>
      <c r="AA5" s="142"/>
      <c r="AB5" s="142"/>
      <c r="AC5" s="142"/>
      <c r="AD5" s="144"/>
      <c r="AE5" s="144"/>
      <c r="AF5" s="144"/>
      <c r="AG5" s="144"/>
      <c r="AH5" s="144"/>
      <c r="AI5" s="93"/>
      <c r="AJ5" s="112"/>
    </row>
    <row r="6" ht="20.25" customHeight="1" spans="1:36">
      <c r="A6" s="68" t="s">
        <v>43</v>
      </c>
      <c r="B6" s="128" t="s">
        <v>44</v>
      </c>
      <c r="C6" s="97" t="s">
        <v>45</v>
      </c>
      <c r="D6" s="98"/>
      <c r="E6" s="97"/>
      <c r="F6" s="97"/>
      <c r="G6" s="97"/>
      <c r="H6" s="97"/>
      <c r="I6" s="97"/>
      <c r="J6" s="109"/>
      <c r="K6" s="140"/>
      <c r="L6" s="128"/>
      <c r="M6" s="97"/>
      <c r="N6" s="97"/>
      <c r="O6" s="97"/>
      <c r="P6" s="97"/>
      <c r="Q6" s="97"/>
      <c r="R6" s="97"/>
      <c r="S6" s="97"/>
      <c r="T6" s="97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7"/>
      <c r="AJ6" s="112"/>
    </row>
    <row r="7" s="6" customFormat="1" ht="20.1" customHeight="1" spans="1:36">
      <c r="A7" s="129"/>
      <c r="B7" s="129"/>
      <c r="C7" s="129"/>
      <c r="D7" s="129"/>
      <c r="E7" s="130" t="s">
        <v>36</v>
      </c>
      <c r="F7" s="131">
        <v>483039</v>
      </c>
      <c r="G7" s="131">
        <v>100000</v>
      </c>
      <c r="H7" s="131">
        <v>120000</v>
      </c>
      <c r="I7" s="131">
        <v>0</v>
      </c>
      <c r="J7" s="131">
        <v>0</v>
      </c>
      <c r="K7" s="131">
        <v>3000</v>
      </c>
      <c r="L7" s="131">
        <v>23200</v>
      </c>
      <c r="M7" s="131">
        <v>5000</v>
      </c>
      <c r="N7" s="131">
        <v>0</v>
      </c>
      <c r="O7" s="131">
        <v>0</v>
      </c>
      <c r="P7" s="131">
        <v>10000</v>
      </c>
      <c r="Q7" s="131">
        <v>0</v>
      </c>
      <c r="R7" s="131">
        <v>0</v>
      </c>
      <c r="S7" s="131">
        <v>0</v>
      </c>
      <c r="T7" s="131">
        <v>0</v>
      </c>
      <c r="U7" s="131">
        <v>20000</v>
      </c>
      <c r="V7" s="131">
        <v>18000</v>
      </c>
      <c r="W7" s="131">
        <v>0</v>
      </c>
      <c r="X7" s="131">
        <v>0</v>
      </c>
      <c r="Y7" s="131">
        <v>0</v>
      </c>
      <c r="Z7" s="131">
        <v>0</v>
      </c>
      <c r="AA7" s="131">
        <v>0</v>
      </c>
      <c r="AB7" s="131">
        <v>20000</v>
      </c>
      <c r="AC7" s="131">
        <v>0</v>
      </c>
      <c r="AD7" s="131">
        <v>34883</v>
      </c>
      <c r="AE7" s="131">
        <v>128956</v>
      </c>
      <c r="AF7" s="131">
        <v>0</v>
      </c>
      <c r="AG7" s="131">
        <v>0</v>
      </c>
      <c r="AH7" s="131">
        <v>0</v>
      </c>
      <c r="AI7" s="145">
        <v>0</v>
      </c>
      <c r="AJ7" s="112"/>
    </row>
    <row r="8" ht="20.1" customHeight="1" spans="1:36">
      <c r="A8" s="129"/>
      <c r="B8" s="129"/>
      <c r="C8" s="129"/>
      <c r="D8" s="129" t="s">
        <v>50</v>
      </c>
      <c r="E8" s="130" t="s">
        <v>1</v>
      </c>
      <c r="F8" s="131">
        <v>483039</v>
      </c>
      <c r="G8" s="131">
        <v>100000</v>
      </c>
      <c r="H8" s="131">
        <v>120000</v>
      </c>
      <c r="I8" s="131">
        <v>0</v>
      </c>
      <c r="J8" s="131">
        <v>0</v>
      </c>
      <c r="K8" s="131">
        <v>3000</v>
      </c>
      <c r="L8" s="131">
        <v>23200</v>
      </c>
      <c r="M8" s="131">
        <v>5000</v>
      </c>
      <c r="N8" s="131">
        <v>0</v>
      </c>
      <c r="O8" s="131">
        <v>0</v>
      </c>
      <c r="P8" s="131">
        <v>10000</v>
      </c>
      <c r="Q8" s="131">
        <v>0</v>
      </c>
      <c r="R8" s="131">
        <v>0</v>
      </c>
      <c r="S8" s="131">
        <v>0</v>
      </c>
      <c r="T8" s="131">
        <v>0</v>
      </c>
      <c r="U8" s="131">
        <v>20000</v>
      </c>
      <c r="V8" s="131">
        <v>18000</v>
      </c>
      <c r="W8" s="131">
        <v>0</v>
      </c>
      <c r="X8" s="131">
        <v>0</v>
      </c>
      <c r="Y8" s="131">
        <v>0</v>
      </c>
      <c r="Z8" s="131">
        <v>0</v>
      </c>
      <c r="AA8" s="131">
        <v>0</v>
      </c>
      <c r="AB8" s="131">
        <v>20000</v>
      </c>
      <c r="AC8" s="131">
        <v>0</v>
      </c>
      <c r="AD8" s="131">
        <v>34883</v>
      </c>
      <c r="AE8" s="131">
        <v>128956</v>
      </c>
      <c r="AF8" s="131">
        <v>0</v>
      </c>
      <c r="AG8" s="131">
        <v>0</v>
      </c>
      <c r="AH8" s="131">
        <v>0</v>
      </c>
      <c r="AI8" s="145">
        <v>0</v>
      </c>
      <c r="AJ8" s="112"/>
    </row>
    <row r="9" ht="20.1" customHeight="1" spans="1:36">
      <c r="A9" s="129" t="s">
        <v>57</v>
      </c>
      <c r="B9" s="129" t="s">
        <v>60</v>
      </c>
      <c r="C9" s="129" t="s">
        <v>53</v>
      </c>
      <c r="D9" s="129" t="s">
        <v>158</v>
      </c>
      <c r="E9" s="130" t="s">
        <v>63</v>
      </c>
      <c r="F9" s="131">
        <v>483039</v>
      </c>
      <c r="G9" s="131">
        <v>100000</v>
      </c>
      <c r="H9" s="131">
        <v>120000</v>
      </c>
      <c r="I9" s="131">
        <v>0</v>
      </c>
      <c r="J9" s="131">
        <v>0</v>
      </c>
      <c r="K9" s="131">
        <v>3000</v>
      </c>
      <c r="L9" s="131">
        <v>23200</v>
      </c>
      <c r="M9" s="131">
        <v>5000</v>
      </c>
      <c r="N9" s="131">
        <v>0</v>
      </c>
      <c r="O9" s="131">
        <v>0</v>
      </c>
      <c r="P9" s="131">
        <v>10000</v>
      </c>
      <c r="Q9" s="131">
        <v>0</v>
      </c>
      <c r="R9" s="131">
        <v>0</v>
      </c>
      <c r="S9" s="131">
        <v>0</v>
      </c>
      <c r="T9" s="131">
        <v>0</v>
      </c>
      <c r="U9" s="131">
        <v>20000</v>
      </c>
      <c r="V9" s="131">
        <v>18000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20000</v>
      </c>
      <c r="AC9" s="131">
        <v>0</v>
      </c>
      <c r="AD9" s="131">
        <v>34883</v>
      </c>
      <c r="AE9" s="131">
        <v>128956</v>
      </c>
      <c r="AF9" s="131">
        <v>0</v>
      </c>
      <c r="AG9" s="131">
        <v>0</v>
      </c>
      <c r="AH9" s="131">
        <v>0</v>
      </c>
      <c r="AI9" s="145">
        <v>0</v>
      </c>
      <c r="AJ9" s="106"/>
    </row>
    <row r="10" ht="20.1" customHeight="1" spans="1:36">
      <c r="A10" s="132"/>
      <c r="B10" s="132"/>
      <c r="C10" s="132"/>
      <c r="D10" s="132"/>
      <c r="E10" s="133"/>
      <c r="F10" s="132"/>
      <c r="G10" s="132"/>
      <c r="H10" s="132"/>
      <c r="I10" s="132"/>
      <c r="J10" s="132"/>
      <c r="K10" s="132"/>
      <c r="L10" s="132"/>
      <c r="M10" s="132"/>
      <c r="N10" s="132"/>
      <c r="O10" s="141"/>
      <c r="P10" s="132"/>
      <c r="Q10" s="141"/>
      <c r="R10" s="141"/>
      <c r="S10" s="132"/>
      <c r="T10" s="132"/>
      <c r="U10" s="132"/>
      <c r="V10" s="141"/>
      <c r="W10" s="141"/>
      <c r="X10" s="141"/>
      <c r="Y10" s="141"/>
      <c r="Z10" s="141"/>
      <c r="AA10" s="141"/>
      <c r="AB10" s="132"/>
      <c r="AC10" s="132"/>
      <c r="AD10" s="141"/>
      <c r="AE10" s="141"/>
      <c r="AF10" s="141"/>
      <c r="AG10" s="141"/>
      <c r="AH10" s="141"/>
      <c r="AI10" s="132"/>
      <c r="AJ10" s="106"/>
    </row>
    <row r="11" ht="20.1" customHeight="1" spans="1:36">
      <c r="A11" s="132"/>
      <c r="B11" s="132"/>
      <c r="C11" s="132"/>
      <c r="D11" s="132"/>
      <c r="E11" s="133"/>
      <c r="F11" s="132"/>
      <c r="G11" s="132"/>
      <c r="H11" s="132"/>
      <c r="I11" s="132"/>
      <c r="J11" s="132"/>
      <c r="K11" s="132"/>
      <c r="L11" s="132"/>
      <c r="M11" s="132"/>
      <c r="N11" s="132"/>
      <c r="O11" s="141"/>
      <c r="P11" s="132"/>
      <c r="Q11" s="141"/>
      <c r="R11" s="141"/>
      <c r="S11" s="132"/>
      <c r="T11" s="132"/>
      <c r="U11" s="132"/>
      <c r="V11" s="141"/>
      <c r="W11" s="141"/>
      <c r="X11" s="141"/>
      <c r="Y11" s="141"/>
      <c r="Z11" s="141"/>
      <c r="AA11" s="141"/>
      <c r="AB11" s="132"/>
      <c r="AC11" s="132"/>
      <c r="AD11" s="141"/>
      <c r="AE11" s="141"/>
      <c r="AF11" s="141"/>
      <c r="AG11" s="141"/>
      <c r="AH11" s="141"/>
      <c r="AI11" s="132"/>
      <c r="AJ11" s="106"/>
    </row>
    <row r="12" ht="20.1" customHeight="1" spans="1:36">
      <c r="A12" s="132"/>
      <c r="B12" s="132"/>
      <c r="C12" s="132"/>
      <c r="D12" s="132"/>
      <c r="E12" s="134"/>
      <c r="F12" s="132"/>
      <c r="G12" s="132"/>
      <c r="H12" s="132"/>
      <c r="I12" s="132"/>
      <c r="J12" s="132"/>
      <c r="K12" s="132"/>
      <c r="L12" s="132"/>
      <c r="M12" s="132"/>
      <c r="N12" s="132"/>
      <c r="O12" s="141"/>
      <c r="P12" s="132"/>
      <c r="Q12" s="141"/>
      <c r="R12" s="141"/>
      <c r="S12" s="132"/>
      <c r="T12" s="132"/>
      <c r="U12" s="132"/>
      <c r="V12" s="141"/>
      <c r="W12" s="141"/>
      <c r="X12" s="141"/>
      <c r="Y12" s="141"/>
      <c r="Z12" s="141"/>
      <c r="AA12" s="141"/>
      <c r="AB12" s="132"/>
      <c r="AC12" s="132"/>
      <c r="AD12" s="141"/>
      <c r="AE12" s="141"/>
      <c r="AF12" s="141"/>
      <c r="AG12" s="141"/>
      <c r="AH12" s="141"/>
      <c r="AI12" s="132"/>
      <c r="AJ12" s="106"/>
    </row>
    <row r="13" ht="20.1" customHeight="1" spans="1:36">
      <c r="A13" s="132"/>
      <c r="B13" s="132"/>
      <c r="C13" s="132"/>
      <c r="D13" s="132"/>
      <c r="E13" s="134"/>
      <c r="F13" s="132"/>
      <c r="G13" s="132"/>
      <c r="H13" s="132"/>
      <c r="I13" s="132"/>
      <c r="J13" s="132"/>
      <c r="K13" s="132"/>
      <c r="L13" s="132"/>
      <c r="M13" s="132"/>
      <c r="N13" s="132"/>
      <c r="O13" s="141"/>
      <c r="P13" s="132"/>
      <c r="Q13" s="141"/>
      <c r="R13" s="141"/>
      <c r="S13" s="132"/>
      <c r="T13" s="132"/>
      <c r="U13" s="132"/>
      <c r="V13" s="141"/>
      <c r="W13" s="141"/>
      <c r="X13" s="141"/>
      <c r="Y13" s="141"/>
      <c r="Z13" s="141"/>
      <c r="AA13" s="141"/>
      <c r="AB13" s="132"/>
      <c r="AC13" s="132"/>
      <c r="AD13" s="141"/>
      <c r="AE13" s="141"/>
      <c r="AF13" s="141"/>
      <c r="AG13" s="141"/>
      <c r="AH13" s="141"/>
      <c r="AI13" s="132"/>
      <c r="AJ13" s="106"/>
    </row>
    <row r="14" ht="20.1" customHeight="1" spans="1:36">
      <c r="A14" s="132"/>
      <c r="B14" s="132"/>
      <c r="C14" s="132"/>
      <c r="D14" s="132"/>
      <c r="E14" s="133"/>
      <c r="F14" s="132"/>
      <c r="G14" s="132"/>
      <c r="H14" s="132"/>
      <c r="I14" s="132"/>
      <c r="J14" s="132"/>
      <c r="K14" s="132"/>
      <c r="L14" s="132"/>
      <c r="M14" s="132"/>
      <c r="N14" s="132"/>
      <c r="O14" s="141"/>
      <c r="P14" s="132"/>
      <c r="Q14" s="141"/>
      <c r="R14" s="141"/>
      <c r="S14" s="132"/>
      <c r="T14" s="132"/>
      <c r="U14" s="132"/>
      <c r="V14" s="141"/>
      <c r="W14" s="141"/>
      <c r="X14" s="141"/>
      <c r="Y14" s="141"/>
      <c r="Z14" s="141"/>
      <c r="AA14" s="141"/>
      <c r="AB14" s="132"/>
      <c r="AC14" s="132"/>
      <c r="AD14" s="141"/>
      <c r="AE14" s="141"/>
      <c r="AF14" s="141"/>
      <c r="AG14" s="141"/>
      <c r="AH14" s="141"/>
      <c r="AI14" s="132"/>
      <c r="AJ14" s="106"/>
    </row>
    <row r="15" ht="20.1" customHeight="1" spans="1:36">
      <c r="A15" s="132"/>
      <c r="B15" s="132"/>
      <c r="C15" s="132"/>
      <c r="D15" s="132"/>
      <c r="E15" s="133"/>
      <c r="F15" s="135"/>
      <c r="G15" s="135"/>
      <c r="H15" s="135"/>
      <c r="I15" s="135"/>
      <c r="J15" s="135"/>
      <c r="K15" s="132"/>
      <c r="L15" s="132"/>
      <c r="M15" s="132"/>
      <c r="N15" s="132"/>
      <c r="O15" s="141"/>
      <c r="P15" s="132"/>
      <c r="Q15" s="141"/>
      <c r="R15" s="141"/>
      <c r="S15" s="132"/>
      <c r="T15" s="132"/>
      <c r="U15" s="132"/>
      <c r="V15" s="141"/>
      <c r="W15" s="141"/>
      <c r="X15" s="141"/>
      <c r="Y15" s="141"/>
      <c r="Z15" s="141"/>
      <c r="AA15" s="141"/>
      <c r="AB15" s="132"/>
      <c r="AC15" s="132"/>
      <c r="AD15" s="141"/>
      <c r="AE15" s="141"/>
      <c r="AF15" s="141"/>
      <c r="AG15" s="141"/>
      <c r="AH15" s="141"/>
      <c r="AI15" s="132"/>
      <c r="AJ15" s="106"/>
    </row>
    <row r="16" ht="20.1" customHeight="1" spans="1:36">
      <c r="A16" s="132"/>
      <c r="B16" s="132"/>
      <c r="C16" s="132"/>
      <c r="D16" s="132"/>
      <c r="E16" s="136"/>
      <c r="F16" s="132"/>
      <c r="G16" s="132"/>
      <c r="H16" s="132"/>
      <c r="I16" s="132"/>
      <c r="J16" s="132"/>
      <c r="K16" s="132"/>
      <c r="L16" s="132"/>
      <c r="M16" s="132"/>
      <c r="N16" s="132"/>
      <c r="O16" s="141"/>
      <c r="P16" s="132"/>
      <c r="Q16" s="141"/>
      <c r="R16" s="141"/>
      <c r="S16" s="132"/>
      <c r="T16" s="132"/>
      <c r="U16" s="132"/>
      <c r="V16" s="141"/>
      <c r="W16" s="141"/>
      <c r="X16" s="141"/>
      <c r="Y16" s="141"/>
      <c r="Z16" s="141"/>
      <c r="AA16" s="141"/>
      <c r="AB16" s="132"/>
      <c r="AC16" s="132"/>
      <c r="AD16" s="141"/>
      <c r="AE16" s="141"/>
      <c r="AF16" s="141"/>
      <c r="AG16" s="141"/>
      <c r="AH16" s="141"/>
      <c r="AI16" s="132"/>
      <c r="AJ16" s="106"/>
    </row>
    <row r="17" ht="20.1" customHeight="1" spans="1:36">
      <c r="A17" s="132"/>
      <c r="B17" s="132"/>
      <c r="C17" s="132"/>
      <c r="D17" s="132"/>
      <c r="E17" s="134"/>
      <c r="F17" s="132"/>
      <c r="G17" s="132"/>
      <c r="H17" s="132"/>
      <c r="I17" s="132"/>
      <c r="J17" s="132"/>
      <c r="K17" s="132"/>
      <c r="L17" s="132"/>
      <c r="M17" s="132"/>
      <c r="N17" s="132"/>
      <c r="O17" s="141"/>
      <c r="P17" s="132"/>
      <c r="Q17" s="141"/>
      <c r="R17" s="141"/>
      <c r="S17" s="132"/>
      <c r="T17" s="132"/>
      <c r="U17" s="132"/>
      <c r="V17" s="141"/>
      <c r="W17" s="141"/>
      <c r="X17" s="141"/>
      <c r="Y17" s="141"/>
      <c r="Z17" s="141"/>
      <c r="AA17" s="141"/>
      <c r="AB17" s="132"/>
      <c r="AC17" s="132"/>
      <c r="AD17" s="141"/>
      <c r="AE17" s="141"/>
      <c r="AF17" s="141"/>
      <c r="AG17" s="141"/>
      <c r="AH17" s="141"/>
      <c r="AI17" s="132"/>
      <c r="AJ17" s="106"/>
    </row>
    <row r="18" ht="20.1" customHeight="1" spans="1:36">
      <c r="A18" s="134"/>
      <c r="B18" s="134"/>
      <c r="C18" s="134"/>
      <c r="D18" s="134"/>
      <c r="E18" s="134"/>
      <c r="F18" s="132"/>
      <c r="G18" s="132"/>
      <c r="H18" s="132"/>
      <c r="I18" s="132"/>
      <c r="J18" s="132"/>
      <c r="K18" s="132"/>
      <c r="L18" s="132"/>
      <c r="M18" s="132"/>
      <c r="N18" s="132"/>
      <c r="O18" s="141"/>
      <c r="P18" s="132"/>
      <c r="Q18" s="141"/>
      <c r="R18" s="141"/>
      <c r="S18" s="132"/>
      <c r="T18" s="132"/>
      <c r="U18" s="132"/>
      <c r="V18" s="141"/>
      <c r="W18" s="141"/>
      <c r="X18" s="141"/>
      <c r="Y18" s="141"/>
      <c r="Z18" s="141"/>
      <c r="AA18" s="141"/>
      <c r="AB18" s="132"/>
      <c r="AC18" s="132"/>
      <c r="AD18" s="141"/>
      <c r="AE18" s="141"/>
      <c r="AF18" s="141"/>
      <c r="AG18" s="141"/>
      <c r="AH18" s="141"/>
      <c r="AI18" s="132"/>
      <c r="AJ18" s="106"/>
    </row>
    <row r="19" ht="20.1" customHeight="1" spans="1:36">
      <c r="A19" s="106"/>
      <c r="B19" s="106"/>
      <c r="C19" s="106"/>
      <c r="D19" s="106"/>
      <c r="E19" s="107"/>
      <c r="F19" s="132"/>
      <c r="G19" s="132"/>
      <c r="H19" s="132"/>
      <c r="I19" s="132"/>
      <c r="J19" s="132"/>
      <c r="K19" s="132"/>
      <c r="L19" s="132"/>
      <c r="M19" s="132"/>
      <c r="N19" s="132"/>
      <c r="O19" s="141"/>
      <c r="P19" s="132"/>
      <c r="Q19" s="141"/>
      <c r="R19" s="141"/>
      <c r="S19" s="132"/>
      <c r="T19" s="132"/>
      <c r="U19" s="132"/>
      <c r="V19" s="141"/>
      <c r="W19" s="141"/>
      <c r="X19" s="141"/>
      <c r="Y19" s="141"/>
      <c r="Z19" s="141"/>
      <c r="AA19" s="141"/>
      <c r="AB19" s="132"/>
      <c r="AC19" s="132"/>
      <c r="AD19" s="141"/>
      <c r="AE19" s="141"/>
      <c r="AF19" s="141"/>
      <c r="AG19" s="141"/>
      <c r="AH19" s="141"/>
      <c r="AI19" s="132"/>
      <c r="AJ19" s="106"/>
    </row>
    <row r="20" ht="20.1" customHeight="1" spans="1:36">
      <c r="A20" s="106"/>
      <c r="B20" s="106"/>
      <c r="C20" s="106"/>
      <c r="D20" s="106"/>
      <c r="E20" s="107"/>
      <c r="F20" s="132"/>
      <c r="G20" s="132"/>
      <c r="H20" s="132"/>
      <c r="I20" s="132"/>
      <c r="J20" s="132"/>
      <c r="K20" s="132"/>
      <c r="L20" s="132"/>
      <c r="M20" s="132"/>
      <c r="N20" s="132"/>
      <c r="O20" s="141"/>
      <c r="P20" s="132"/>
      <c r="Q20" s="141"/>
      <c r="R20" s="141"/>
      <c r="S20" s="132"/>
      <c r="T20" s="132"/>
      <c r="U20" s="132"/>
      <c r="V20" s="141"/>
      <c r="W20" s="141"/>
      <c r="X20" s="141"/>
      <c r="Y20" s="141"/>
      <c r="Z20" s="141"/>
      <c r="AA20" s="141"/>
      <c r="AB20" s="132"/>
      <c r="AC20" s="132"/>
      <c r="AD20" s="141"/>
      <c r="AE20" s="141"/>
      <c r="AF20" s="141"/>
      <c r="AG20" s="141"/>
      <c r="AH20" s="141"/>
      <c r="AI20" s="132"/>
      <c r="AJ20" s="106"/>
    </row>
    <row r="21" ht="20.1" customHeight="1" spans="1:36">
      <c r="A21" s="106"/>
      <c r="B21" s="106"/>
      <c r="C21" s="106"/>
      <c r="D21" s="106"/>
      <c r="E21" s="107"/>
      <c r="F21" s="132"/>
      <c r="G21" s="132"/>
      <c r="H21" s="132"/>
      <c r="I21" s="132"/>
      <c r="J21" s="132"/>
      <c r="K21" s="132"/>
      <c r="L21" s="132"/>
      <c r="M21" s="132"/>
      <c r="N21" s="132"/>
      <c r="O21" s="141"/>
      <c r="P21" s="132"/>
      <c r="Q21" s="141"/>
      <c r="R21" s="141"/>
      <c r="S21" s="132"/>
      <c r="T21" s="132"/>
      <c r="U21" s="132"/>
      <c r="V21" s="141"/>
      <c r="W21" s="141"/>
      <c r="X21" s="141"/>
      <c r="Y21" s="141"/>
      <c r="Z21" s="141"/>
      <c r="AA21" s="141"/>
      <c r="AB21" s="132"/>
      <c r="AC21" s="132"/>
      <c r="AD21" s="141"/>
      <c r="AE21" s="141"/>
      <c r="AF21" s="141"/>
      <c r="AG21" s="141"/>
      <c r="AH21" s="141"/>
      <c r="AI21" s="132"/>
      <c r="AJ21" s="106"/>
    </row>
    <row r="22" ht="20.1" customHeight="1" spans="1:36">
      <c r="A22" s="106"/>
      <c r="B22" s="106"/>
      <c r="C22" s="106"/>
      <c r="D22" s="106"/>
      <c r="E22" s="107"/>
      <c r="F22" s="132"/>
      <c r="G22" s="132"/>
      <c r="H22" s="132"/>
      <c r="I22" s="132"/>
      <c r="J22" s="132"/>
      <c r="K22" s="132"/>
      <c r="L22" s="132"/>
      <c r="M22" s="132"/>
      <c r="N22" s="132"/>
      <c r="O22" s="141"/>
      <c r="P22" s="132"/>
      <c r="Q22" s="141"/>
      <c r="R22" s="141"/>
      <c r="S22" s="132"/>
      <c r="T22" s="132"/>
      <c r="U22" s="132"/>
      <c r="V22" s="141"/>
      <c r="W22" s="141"/>
      <c r="X22" s="141"/>
      <c r="Y22" s="141"/>
      <c r="Z22" s="141"/>
      <c r="AA22" s="141"/>
      <c r="AB22" s="132"/>
      <c r="AC22" s="132"/>
      <c r="AD22" s="141"/>
      <c r="AE22" s="141"/>
      <c r="AF22" s="141"/>
      <c r="AG22" s="141"/>
      <c r="AH22" s="141"/>
      <c r="AI22" s="132"/>
      <c r="AJ22" s="106"/>
    </row>
    <row r="23" ht="20.1" customHeight="1" spans="1:36">
      <c r="A23" s="106"/>
      <c r="B23" s="106"/>
      <c r="C23" s="106"/>
      <c r="D23" s="106"/>
      <c r="E23" s="107"/>
      <c r="F23" s="132"/>
      <c r="G23" s="132"/>
      <c r="H23" s="132"/>
      <c r="I23" s="132"/>
      <c r="J23" s="132"/>
      <c r="K23" s="132"/>
      <c r="L23" s="132"/>
      <c r="M23" s="132"/>
      <c r="N23" s="132"/>
      <c r="O23" s="141"/>
      <c r="P23" s="132"/>
      <c r="Q23" s="141"/>
      <c r="R23" s="141"/>
      <c r="S23" s="132"/>
      <c r="T23" s="132"/>
      <c r="U23" s="132"/>
      <c r="V23" s="141"/>
      <c r="W23" s="141"/>
      <c r="X23" s="141"/>
      <c r="Y23" s="141"/>
      <c r="Z23" s="141"/>
      <c r="AA23" s="141"/>
      <c r="AB23" s="132"/>
      <c r="AC23" s="132"/>
      <c r="AD23" s="141"/>
      <c r="AE23" s="141"/>
      <c r="AF23" s="141"/>
      <c r="AG23" s="141"/>
      <c r="AH23" s="141"/>
      <c r="AI23" s="132"/>
      <c r="AJ23" s="106"/>
    </row>
    <row r="24" ht="20.1" customHeight="1" spans="1:36">
      <c r="A24" s="106"/>
      <c r="B24" s="106"/>
      <c r="C24" s="106"/>
      <c r="D24" s="106"/>
      <c r="E24" s="107"/>
      <c r="F24" s="132"/>
      <c r="G24" s="132"/>
      <c r="H24" s="132"/>
      <c r="I24" s="132"/>
      <c r="J24" s="132"/>
      <c r="K24" s="132"/>
      <c r="L24" s="132"/>
      <c r="M24" s="132"/>
      <c r="N24" s="132"/>
      <c r="O24" s="141"/>
      <c r="P24" s="132"/>
      <c r="Q24" s="141"/>
      <c r="R24" s="141"/>
      <c r="S24" s="132"/>
      <c r="T24" s="132"/>
      <c r="U24" s="132"/>
      <c r="V24" s="141"/>
      <c r="W24" s="141"/>
      <c r="X24" s="141"/>
      <c r="Y24" s="141"/>
      <c r="Z24" s="141"/>
      <c r="AA24" s="141"/>
      <c r="AB24" s="132"/>
      <c r="AC24" s="132"/>
      <c r="AD24" s="141"/>
      <c r="AE24" s="141"/>
      <c r="AF24" s="141"/>
      <c r="AG24" s="141"/>
      <c r="AH24" s="141"/>
      <c r="AI24" s="132"/>
      <c r="AJ24" s="106"/>
    </row>
    <row r="25" ht="20.1" customHeight="1" spans="1:36">
      <c r="A25" s="106"/>
      <c r="B25" s="106"/>
      <c r="C25" s="106"/>
      <c r="D25" s="106"/>
      <c r="E25" s="107"/>
      <c r="F25" s="132"/>
      <c r="G25" s="132"/>
      <c r="H25" s="132"/>
      <c r="I25" s="132"/>
      <c r="J25" s="132"/>
      <c r="K25" s="132"/>
      <c r="L25" s="132"/>
      <c r="M25" s="132"/>
      <c r="N25" s="132"/>
      <c r="O25" s="141"/>
      <c r="P25" s="132"/>
      <c r="Q25" s="141"/>
      <c r="R25" s="141"/>
      <c r="S25" s="132"/>
      <c r="T25" s="132"/>
      <c r="U25" s="132"/>
      <c r="V25" s="141"/>
      <c r="W25" s="141"/>
      <c r="X25" s="141"/>
      <c r="Y25" s="141"/>
      <c r="Z25" s="141"/>
      <c r="AA25" s="141"/>
      <c r="AB25" s="132"/>
      <c r="AC25" s="132"/>
      <c r="AD25" s="141"/>
      <c r="AE25" s="141"/>
      <c r="AF25" s="141"/>
      <c r="AG25" s="141"/>
      <c r="AH25" s="141"/>
      <c r="AI25" s="132"/>
      <c r="AJ25" s="106"/>
    </row>
    <row r="26" ht="20.1" customHeight="1" spans="1:36">
      <c r="A26" s="106"/>
      <c r="B26" s="106"/>
      <c r="C26" s="106"/>
      <c r="D26" s="106"/>
      <c r="E26" s="107"/>
      <c r="F26" s="132"/>
      <c r="G26" s="132"/>
      <c r="H26" s="132"/>
      <c r="I26" s="132"/>
      <c r="J26" s="132"/>
      <c r="K26" s="132"/>
      <c r="L26" s="132"/>
      <c r="M26" s="132"/>
      <c r="N26" s="132"/>
      <c r="O26" s="141"/>
      <c r="P26" s="132"/>
      <c r="Q26" s="141"/>
      <c r="R26" s="141"/>
      <c r="S26" s="132"/>
      <c r="T26" s="132"/>
      <c r="U26" s="132"/>
      <c r="V26" s="141"/>
      <c r="W26" s="141"/>
      <c r="X26" s="141"/>
      <c r="Y26" s="141"/>
      <c r="Z26" s="141"/>
      <c r="AA26" s="141"/>
      <c r="AB26" s="132"/>
      <c r="AC26" s="132"/>
      <c r="AD26" s="141"/>
      <c r="AE26" s="141"/>
      <c r="AF26" s="141"/>
      <c r="AG26" s="141"/>
      <c r="AH26" s="141"/>
      <c r="AI26" s="132"/>
      <c r="AJ26" s="106"/>
    </row>
    <row r="27" ht="20.1" customHeight="1" spans="1:36">
      <c r="A27" s="112"/>
      <c r="B27" s="112"/>
      <c r="C27" s="112"/>
      <c r="D27" s="112"/>
      <c r="E27" s="137"/>
      <c r="F27" s="132"/>
      <c r="G27" s="132"/>
      <c r="H27" s="132"/>
      <c r="I27" s="132"/>
      <c r="J27" s="132"/>
      <c r="K27" s="132"/>
      <c r="L27" s="132"/>
      <c r="M27" s="132"/>
      <c r="N27" s="132"/>
      <c r="O27" s="141"/>
      <c r="P27" s="132"/>
      <c r="Q27" s="141"/>
      <c r="R27" s="141"/>
      <c r="S27" s="132"/>
      <c r="T27" s="132"/>
      <c r="U27" s="132"/>
      <c r="V27" s="141"/>
      <c r="W27" s="141"/>
      <c r="X27" s="141"/>
      <c r="Y27" s="141"/>
      <c r="Z27" s="141"/>
      <c r="AA27" s="141"/>
      <c r="AB27" s="132"/>
      <c r="AC27" s="132"/>
      <c r="AD27" s="141"/>
      <c r="AE27" s="141"/>
      <c r="AF27" s="141"/>
      <c r="AG27" s="141"/>
      <c r="AH27" s="141"/>
      <c r="AI27" s="132"/>
      <c r="AJ27" s="112"/>
    </row>
    <row r="28" ht="20.1" customHeight="1" spans="1:36">
      <c r="A28" s="112"/>
      <c r="B28" s="112"/>
      <c r="C28" s="112"/>
      <c r="D28" s="112"/>
      <c r="E28" s="137"/>
      <c r="F28" s="132"/>
      <c r="G28" s="132"/>
      <c r="H28" s="132"/>
      <c r="I28" s="132"/>
      <c r="J28" s="132"/>
      <c r="K28" s="132"/>
      <c r="L28" s="132"/>
      <c r="M28" s="132"/>
      <c r="N28" s="132"/>
      <c r="O28" s="141"/>
      <c r="P28" s="132"/>
      <c r="Q28" s="141"/>
      <c r="R28" s="141"/>
      <c r="S28" s="132"/>
      <c r="T28" s="132"/>
      <c r="U28" s="132"/>
      <c r="V28" s="141"/>
      <c r="W28" s="141"/>
      <c r="X28" s="141"/>
      <c r="Y28" s="141"/>
      <c r="Z28" s="141"/>
      <c r="AA28" s="141"/>
      <c r="AB28" s="132"/>
      <c r="AC28" s="132"/>
      <c r="AD28" s="141"/>
      <c r="AE28" s="141"/>
      <c r="AF28" s="141"/>
      <c r="AG28" s="141"/>
      <c r="AH28" s="141"/>
      <c r="AI28" s="132"/>
      <c r="AJ28" s="112"/>
    </row>
    <row r="29" ht="20.1" customHeight="1" spans="1:36">
      <c r="A29" s="112"/>
      <c r="B29" s="112"/>
      <c r="C29" s="112"/>
      <c r="D29" s="112"/>
      <c r="E29" s="137"/>
      <c r="F29" s="132"/>
      <c r="G29" s="132"/>
      <c r="H29" s="132"/>
      <c r="I29" s="132"/>
      <c r="J29" s="132"/>
      <c r="K29" s="132"/>
      <c r="L29" s="132"/>
      <c r="M29" s="132"/>
      <c r="N29" s="132"/>
      <c r="O29" s="141"/>
      <c r="P29" s="132"/>
      <c r="Q29" s="141"/>
      <c r="R29" s="141"/>
      <c r="S29" s="132"/>
      <c r="T29" s="132"/>
      <c r="U29" s="132"/>
      <c r="V29" s="141"/>
      <c r="W29" s="141"/>
      <c r="X29" s="141"/>
      <c r="Y29" s="141"/>
      <c r="Z29" s="141"/>
      <c r="AA29" s="141"/>
      <c r="AB29" s="132"/>
      <c r="AC29" s="132"/>
      <c r="AD29" s="141"/>
      <c r="AE29" s="141"/>
      <c r="AF29" s="141"/>
      <c r="AG29" s="141"/>
      <c r="AH29" s="141"/>
      <c r="AI29" s="132"/>
      <c r="AJ29" s="112"/>
    </row>
    <row r="30" ht="20.1" customHeight="1" spans="1:36">
      <c r="A30" s="112"/>
      <c r="B30" s="112"/>
      <c r="C30" s="112"/>
      <c r="D30" s="112"/>
      <c r="E30" s="137"/>
      <c r="F30" s="132"/>
      <c r="G30" s="132"/>
      <c r="H30" s="132"/>
      <c r="I30" s="132"/>
      <c r="J30" s="132"/>
      <c r="K30" s="132"/>
      <c r="L30" s="132"/>
      <c r="M30" s="132"/>
      <c r="N30" s="132"/>
      <c r="O30" s="141"/>
      <c r="P30" s="132"/>
      <c r="Q30" s="141"/>
      <c r="R30" s="141"/>
      <c r="S30" s="132"/>
      <c r="T30" s="132"/>
      <c r="U30" s="132"/>
      <c r="V30" s="141"/>
      <c r="W30" s="141"/>
      <c r="X30" s="141"/>
      <c r="Y30" s="141"/>
      <c r="Z30" s="141"/>
      <c r="AA30" s="141"/>
      <c r="AB30" s="132"/>
      <c r="AC30" s="132"/>
      <c r="AD30" s="141"/>
      <c r="AE30" s="141"/>
      <c r="AF30" s="141"/>
      <c r="AG30" s="141"/>
      <c r="AH30" s="141"/>
      <c r="AI30" s="132"/>
      <c r="AJ30" s="112"/>
    </row>
    <row r="31" ht="20.1" customHeight="1" spans="1:36">
      <c r="A31" s="112"/>
      <c r="B31" s="112"/>
      <c r="C31" s="112"/>
      <c r="D31" s="112"/>
      <c r="E31" s="137"/>
      <c r="F31" s="132"/>
      <c r="G31" s="132"/>
      <c r="H31" s="132"/>
      <c r="I31" s="132"/>
      <c r="J31" s="132"/>
      <c r="K31" s="132"/>
      <c r="L31" s="132"/>
      <c r="M31" s="132"/>
      <c r="N31" s="132"/>
      <c r="O31" s="141"/>
      <c r="P31" s="132"/>
      <c r="Q31" s="141"/>
      <c r="R31" s="141"/>
      <c r="S31" s="132"/>
      <c r="T31" s="132"/>
      <c r="U31" s="132"/>
      <c r="V31" s="141"/>
      <c r="W31" s="141"/>
      <c r="X31" s="141"/>
      <c r="Y31" s="141"/>
      <c r="Z31" s="141"/>
      <c r="AA31" s="141"/>
      <c r="AB31" s="132"/>
      <c r="AC31" s="132"/>
      <c r="AD31" s="141"/>
      <c r="AE31" s="141"/>
      <c r="AF31" s="141"/>
      <c r="AG31" s="141"/>
      <c r="AH31" s="141"/>
      <c r="AI31" s="132"/>
      <c r="AJ31" s="112"/>
    </row>
    <row r="32" ht="20.1" customHeight="1" spans="1:36">
      <c r="A32" s="112"/>
      <c r="B32" s="112"/>
      <c r="C32" s="112"/>
      <c r="D32" s="112"/>
      <c r="E32" s="137"/>
      <c r="F32" s="132"/>
      <c r="G32" s="132"/>
      <c r="H32" s="132"/>
      <c r="I32" s="132"/>
      <c r="J32" s="132"/>
      <c r="K32" s="132"/>
      <c r="L32" s="132"/>
      <c r="M32" s="132"/>
      <c r="N32" s="132"/>
      <c r="O32" s="141"/>
      <c r="P32" s="132"/>
      <c r="Q32" s="141"/>
      <c r="R32" s="141"/>
      <c r="S32" s="132"/>
      <c r="T32" s="132"/>
      <c r="U32" s="132"/>
      <c r="V32" s="141"/>
      <c r="W32" s="141"/>
      <c r="X32" s="141"/>
      <c r="Y32" s="141"/>
      <c r="Z32" s="141"/>
      <c r="AA32" s="141"/>
      <c r="AB32" s="132"/>
      <c r="AC32" s="132"/>
      <c r="AD32" s="141"/>
      <c r="AE32" s="141"/>
      <c r="AF32" s="141"/>
      <c r="AG32" s="141"/>
      <c r="AH32" s="141"/>
      <c r="AI32" s="132"/>
      <c r="AJ32" s="112"/>
    </row>
    <row r="33" ht="20.1" customHeight="1" spans="1:36">
      <c r="A33" s="112"/>
      <c r="B33" s="112"/>
      <c r="C33" s="112"/>
      <c r="D33" s="112"/>
      <c r="E33" s="137"/>
      <c r="F33" s="132"/>
      <c r="G33" s="132"/>
      <c r="H33" s="132"/>
      <c r="I33" s="132"/>
      <c r="J33" s="132"/>
      <c r="K33" s="132"/>
      <c r="L33" s="132"/>
      <c r="M33" s="132"/>
      <c r="N33" s="132"/>
      <c r="O33" s="141"/>
      <c r="P33" s="132"/>
      <c r="Q33" s="141"/>
      <c r="R33" s="141"/>
      <c r="S33" s="132"/>
      <c r="T33" s="132"/>
      <c r="U33" s="132"/>
      <c r="V33" s="141"/>
      <c r="W33" s="141"/>
      <c r="X33" s="141"/>
      <c r="Y33" s="141"/>
      <c r="Z33" s="141"/>
      <c r="AA33" s="141"/>
      <c r="AB33" s="132"/>
      <c r="AC33" s="132"/>
      <c r="AD33" s="141"/>
      <c r="AE33" s="141"/>
      <c r="AF33" s="141"/>
      <c r="AG33" s="141"/>
      <c r="AH33" s="141"/>
      <c r="AI33" s="132"/>
      <c r="AJ33" s="112"/>
    </row>
    <row r="34" ht="20.1" customHeight="1" spans="1:36">
      <c r="A34" s="112"/>
      <c r="B34" s="112"/>
      <c r="C34" s="112"/>
      <c r="D34" s="112"/>
      <c r="E34" s="137"/>
      <c r="F34" s="132"/>
      <c r="G34" s="132"/>
      <c r="H34" s="132"/>
      <c r="I34" s="132"/>
      <c r="J34" s="132"/>
      <c r="K34" s="132"/>
      <c r="L34" s="132"/>
      <c r="M34" s="132"/>
      <c r="N34" s="132"/>
      <c r="O34" s="141"/>
      <c r="P34" s="132"/>
      <c r="Q34" s="141"/>
      <c r="R34" s="141"/>
      <c r="S34" s="132"/>
      <c r="T34" s="132"/>
      <c r="U34" s="132"/>
      <c r="V34" s="141"/>
      <c r="W34" s="141"/>
      <c r="X34" s="141"/>
      <c r="Y34" s="141"/>
      <c r="Z34" s="141"/>
      <c r="AA34" s="141"/>
      <c r="AB34" s="132"/>
      <c r="AC34" s="132"/>
      <c r="AD34" s="141"/>
      <c r="AE34" s="141"/>
      <c r="AF34" s="141"/>
      <c r="AG34" s="141"/>
      <c r="AH34" s="141"/>
      <c r="AI34" s="132"/>
      <c r="AJ34" s="112"/>
    </row>
    <row r="35" ht="20.1" customHeight="1" spans="1:36">
      <c r="A35" s="112"/>
      <c r="B35" s="112"/>
      <c r="C35" s="112"/>
      <c r="D35" s="112"/>
      <c r="E35" s="137"/>
      <c r="F35" s="132"/>
      <c r="G35" s="132"/>
      <c r="H35" s="132"/>
      <c r="I35" s="132"/>
      <c r="J35" s="132"/>
      <c r="K35" s="132"/>
      <c r="L35" s="132"/>
      <c r="M35" s="132"/>
      <c r="N35" s="132"/>
      <c r="O35" s="141"/>
      <c r="P35" s="132"/>
      <c r="Q35" s="141"/>
      <c r="R35" s="141"/>
      <c r="S35" s="132"/>
      <c r="T35" s="132"/>
      <c r="U35" s="132"/>
      <c r="V35" s="141"/>
      <c r="W35" s="141"/>
      <c r="X35" s="141"/>
      <c r="Y35" s="141"/>
      <c r="Z35" s="141"/>
      <c r="AA35" s="141"/>
      <c r="AB35" s="132"/>
      <c r="AC35" s="132"/>
      <c r="AD35" s="141"/>
      <c r="AE35" s="141"/>
      <c r="AF35" s="141"/>
      <c r="AG35" s="141"/>
      <c r="AH35" s="141"/>
      <c r="AI35" s="132"/>
      <c r="AJ35" s="112"/>
    </row>
    <row r="36" ht="20.1" customHeight="1" spans="1:36">
      <c r="A36" s="112"/>
      <c r="B36" s="112"/>
      <c r="C36" s="112"/>
      <c r="D36" s="112"/>
      <c r="E36" s="137"/>
      <c r="F36" s="132"/>
      <c r="G36" s="132"/>
      <c r="H36" s="132"/>
      <c r="I36" s="132"/>
      <c r="J36" s="132"/>
      <c r="K36" s="132"/>
      <c r="L36" s="132"/>
      <c r="M36" s="132"/>
      <c r="N36" s="132"/>
      <c r="O36" s="141"/>
      <c r="P36" s="132"/>
      <c r="Q36" s="141"/>
      <c r="R36" s="141"/>
      <c r="S36" s="132"/>
      <c r="T36" s="132"/>
      <c r="U36" s="132"/>
      <c r="V36" s="141"/>
      <c r="W36" s="141"/>
      <c r="X36" s="141"/>
      <c r="Y36" s="141"/>
      <c r="Z36" s="141"/>
      <c r="AA36" s="141"/>
      <c r="AB36" s="132"/>
      <c r="AC36" s="132"/>
      <c r="AD36" s="141"/>
      <c r="AE36" s="141"/>
      <c r="AF36" s="141"/>
      <c r="AG36" s="141"/>
      <c r="AH36" s="141"/>
      <c r="AI36" s="132"/>
      <c r="AJ36" s="112"/>
    </row>
    <row r="37" ht="20.1" customHeight="1" spans="1:36">
      <c r="A37" s="112"/>
      <c r="B37" s="112"/>
      <c r="C37" s="112"/>
      <c r="D37" s="112"/>
      <c r="E37" s="137"/>
      <c r="F37" s="132"/>
      <c r="G37" s="132"/>
      <c r="H37" s="132"/>
      <c r="I37" s="132"/>
      <c r="J37" s="132"/>
      <c r="K37" s="132"/>
      <c r="L37" s="132"/>
      <c r="M37" s="132"/>
      <c r="N37" s="132"/>
      <c r="O37" s="141"/>
      <c r="P37" s="132"/>
      <c r="Q37" s="141"/>
      <c r="R37" s="141"/>
      <c r="S37" s="132"/>
      <c r="T37" s="132"/>
      <c r="U37" s="132"/>
      <c r="V37" s="141"/>
      <c r="W37" s="141"/>
      <c r="X37" s="141"/>
      <c r="Y37" s="141"/>
      <c r="Z37" s="141"/>
      <c r="AA37" s="141"/>
      <c r="AB37" s="132"/>
      <c r="AC37" s="132"/>
      <c r="AD37" s="141"/>
      <c r="AE37" s="141"/>
      <c r="AF37" s="141"/>
      <c r="AG37" s="141"/>
      <c r="AH37" s="141"/>
      <c r="AI37" s="132"/>
      <c r="AJ37" s="112"/>
    </row>
    <row r="38" ht="20.1" customHeight="1" spans="1:36">
      <c r="A38" s="112"/>
      <c r="B38" s="112"/>
      <c r="C38" s="112"/>
      <c r="D38" s="112"/>
      <c r="E38" s="137"/>
      <c r="F38" s="132"/>
      <c r="G38" s="132"/>
      <c r="H38" s="132"/>
      <c r="I38" s="132"/>
      <c r="J38" s="132"/>
      <c r="K38" s="132"/>
      <c r="L38" s="132"/>
      <c r="M38" s="132"/>
      <c r="N38" s="132"/>
      <c r="O38" s="141"/>
      <c r="P38" s="132"/>
      <c r="Q38" s="141"/>
      <c r="R38" s="141"/>
      <c r="S38" s="132"/>
      <c r="T38" s="132"/>
      <c r="U38" s="132"/>
      <c r="V38" s="141"/>
      <c r="W38" s="141"/>
      <c r="X38" s="141"/>
      <c r="Y38" s="141"/>
      <c r="Z38" s="141"/>
      <c r="AA38" s="141"/>
      <c r="AB38" s="132"/>
      <c r="AC38" s="132"/>
      <c r="AD38" s="141"/>
      <c r="AE38" s="141"/>
      <c r="AF38" s="141"/>
      <c r="AG38" s="141"/>
      <c r="AH38" s="141"/>
      <c r="AI38" s="132"/>
      <c r="AJ38" s="112"/>
    </row>
    <row r="39" ht="20.1" customHeight="1" spans="1:36">
      <c r="A39" s="112"/>
      <c r="B39" s="112"/>
      <c r="C39" s="112"/>
      <c r="D39" s="112"/>
      <c r="E39" s="137"/>
      <c r="F39" s="132"/>
      <c r="G39" s="132"/>
      <c r="H39" s="132"/>
      <c r="I39" s="132"/>
      <c r="J39" s="132"/>
      <c r="K39" s="132"/>
      <c r="L39" s="132"/>
      <c r="M39" s="132"/>
      <c r="N39" s="132"/>
      <c r="O39" s="141"/>
      <c r="P39" s="132"/>
      <c r="Q39" s="141"/>
      <c r="R39" s="141"/>
      <c r="S39" s="132"/>
      <c r="T39" s="132"/>
      <c r="U39" s="132"/>
      <c r="V39" s="141"/>
      <c r="W39" s="141"/>
      <c r="X39" s="141"/>
      <c r="Y39" s="141"/>
      <c r="Z39" s="141"/>
      <c r="AA39" s="141"/>
      <c r="AB39" s="132"/>
      <c r="AC39" s="132"/>
      <c r="AD39" s="141"/>
      <c r="AE39" s="141"/>
      <c r="AF39" s="141"/>
      <c r="AG39" s="141"/>
      <c r="AH39" s="141"/>
      <c r="AI39" s="132"/>
      <c r="AJ39" s="112"/>
    </row>
    <row r="40" ht="20.1" customHeight="1" spans="1:36">
      <c r="A40" s="112"/>
      <c r="B40" s="112"/>
      <c r="C40" s="112"/>
      <c r="D40" s="112"/>
      <c r="E40" s="137"/>
      <c r="F40" s="132"/>
      <c r="G40" s="132"/>
      <c r="H40" s="132"/>
      <c r="I40" s="132"/>
      <c r="J40" s="132"/>
      <c r="K40" s="132"/>
      <c r="L40" s="132"/>
      <c r="M40" s="132"/>
      <c r="N40" s="132"/>
      <c r="O40" s="141"/>
      <c r="P40" s="132"/>
      <c r="Q40" s="141"/>
      <c r="R40" s="141"/>
      <c r="S40" s="132"/>
      <c r="T40" s="132"/>
      <c r="U40" s="132"/>
      <c r="V40" s="141"/>
      <c r="W40" s="141"/>
      <c r="X40" s="141"/>
      <c r="Y40" s="141"/>
      <c r="Z40" s="141"/>
      <c r="AA40" s="141"/>
      <c r="AB40" s="132"/>
      <c r="AC40" s="132"/>
      <c r="AD40" s="141"/>
      <c r="AE40" s="141"/>
      <c r="AF40" s="141"/>
      <c r="AG40" s="141"/>
      <c r="AH40" s="141"/>
      <c r="AI40" s="132"/>
      <c r="AJ40" s="112"/>
    </row>
    <row r="41" ht="20.1" customHeight="1" spans="1:36">
      <c r="A41" s="112"/>
      <c r="B41" s="112"/>
      <c r="C41" s="112"/>
      <c r="D41" s="112"/>
      <c r="E41" s="137"/>
      <c r="F41" s="132"/>
      <c r="G41" s="132"/>
      <c r="H41" s="132"/>
      <c r="I41" s="132"/>
      <c r="J41" s="132"/>
      <c r="K41" s="132"/>
      <c r="L41" s="132"/>
      <c r="M41" s="132"/>
      <c r="N41" s="132"/>
      <c r="O41" s="141"/>
      <c r="P41" s="132"/>
      <c r="Q41" s="141"/>
      <c r="R41" s="141"/>
      <c r="S41" s="132"/>
      <c r="T41" s="132"/>
      <c r="U41" s="132"/>
      <c r="V41" s="141"/>
      <c r="W41" s="141"/>
      <c r="X41" s="141"/>
      <c r="Y41" s="141"/>
      <c r="Z41" s="141"/>
      <c r="AA41" s="141"/>
      <c r="AB41" s="132"/>
      <c r="AC41" s="132"/>
      <c r="AD41" s="141"/>
      <c r="AE41" s="141"/>
      <c r="AF41" s="141"/>
      <c r="AG41" s="141"/>
      <c r="AH41" s="141"/>
      <c r="AI41" s="132"/>
      <c r="AJ41" s="112"/>
    </row>
    <row r="42" ht="20.1" customHeight="1" spans="1:36">
      <c r="A42" s="112"/>
      <c r="B42" s="112"/>
      <c r="C42" s="112"/>
      <c r="D42" s="112"/>
      <c r="E42" s="137"/>
      <c r="F42" s="132"/>
      <c r="G42" s="132"/>
      <c r="H42" s="132"/>
      <c r="I42" s="132"/>
      <c r="J42" s="132"/>
      <c r="K42" s="132"/>
      <c r="L42" s="132"/>
      <c r="M42" s="132"/>
      <c r="N42" s="132"/>
      <c r="O42" s="141"/>
      <c r="P42" s="132"/>
      <c r="Q42" s="141"/>
      <c r="R42" s="141"/>
      <c r="S42" s="132"/>
      <c r="T42" s="132"/>
      <c r="U42" s="132"/>
      <c r="V42" s="141"/>
      <c r="W42" s="141"/>
      <c r="X42" s="141"/>
      <c r="Y42" s="141"/>
      <c r="Z42" s="141"/>
      <c r="AA42" s="141"/>
      <c r="AB42" s="132"/>
      <c r="AC42" s="132"/>
      <c r="AD42" s="141"/>
      <c r="AE42" s="141"/>
      <c r="AF42" s="141"/>
      <c r="AG42" s="141"/>
      <c r="AH42" s="141"/>
      <c r="AI42" s="132"/>
      <c r="AJ42" s="112"/>
    </row>
    <row r="43" ht="20.1" customHeight="1" spans="1:36">
      <c r="A43" s="112"/>
      <c r="B43" s="112"/>
      <c r="C43" s="112"/>
      <c r="D43" s="112"/>
      <c r="E43" s="137"/>
      <c r="F43" s="132"/>
      <c r="G43" s="132"/>
      <c r="H43" s="132"/>
      <c r="I43" s="132"/>
      <c r="J43" s="132"/>
      <c r="K43" s="132"/>
      <c r="L43" s="132"/>
      <c r="M43" s="132"/>
      <c r="N43" s="132"/>
      <c r="O43" s="141"/>
      <c r="P43" s="132"/>
      <c r="Q43" s="141"/>
      <c r="R43" s="141"/>
      <c r="S43" s="132"/>
      <c r="T43" s="132"/>
      <c r="U43" s="132"/>
      <c r="V43" s="141"/>
      <c r="W43" s="141"/>
      <c r="X43" s="141"/>
      <c r="Y43" s="141"/>
      <c r="Z43" s="141"/>
      <c r="AA43" s="141"/>
      <c r="AB43" s="132"/>
      <c r="AC43" s="132"/>
      <c r="AD43" s="141"/>
      <c r="AE43" s="141"/>
      <c r="AF43" s="141"/>
      <c r="AG43" s="141"/>
      <c r="AH43" s="141"/>
      <c r="AI43" s="132"/>
      <c r="AJ43" s="112"/>
    </row>
    <row r="44" ht="20.1" customHeight="1" spans="1:36">
      <c r="A44" s="112"/>
      <c r="B44" s="112"/>
      <c r="C44" s="112"/>
      <c r="D44" s="112"/>
      <c r="E44" s="137"/>
      <c r="F44" s="132"/>
      <c r="G44" s="132"/>
      <c r="H44" s="132"/>
      <c r="I44" s="132"/>
      <c r="J44" s="132"/>
      <c r="K44" s="132"/>
      <c r="L44" s="132"/>
      <c r="M44" s="132"/>
      <c r="N44" s="132"/>
      <c r="O44" s="141"/>
      <c r="P44" s="132"/>
      <c r="Q44" s="141"/>
      <c r="R44" s="141"/>
      <c r="S44" s="132"/>
      <c r="T44" s="132"/>
      <c r="U44" s="132"/>
      <c r="V44" s="141"/>
      <c r="W44" s="141"/>
      <c r="X44" s="141"/>
      <c r="Y44" s="141"/>
      <c r="Z44" s="141"/>
      <c r="AA44" s="141"/>
      <c r="AB44" s="132"/>
      <c r="AC44" s="132"/>
      <c r="AD44" s="141"/>
      <c r="AE44" s="141"/>
      <c r="AF44" s="141"/>
      <c r="AG44" s="141"/>
      <c r="AH44" s="141"/>
      <c r="AI44" s="132"/>
      <c r="AJ44" s="112"/>
    </row>
    <row r="45" ht="20.1" customHeight="1" spans="1:36">
      <c r="A45" s="112"/>
      <c r="B45" s="112"/>
      <c r="C45" s="112"/>
      <c r="D45" s="112"/>
      <c r="E45" s="137"/>
      <c r="F45" s="132"/>
      <c r="G45" s="132"/>
      <c r="H45" s="132"/>
      <c r="I45" s="132"/>
      <c r="J45" s="132"/>
      <c r="K45" s="132"/>
      <c r="L45" s="132"/>
      <c r="M45" s="132"/>
      <c r="N45" s="132"/>
      <c r="O45" s="141"/>
      <c r="P45" s="132"/>
      <c r="Q45" s="141"/>
      <c r="R45" s="141"/>
      <c r="S45" s="132"/>
      <c r="T45" s="132"/>
      <c r="U45" s="132"/>
      <c r="V45" s="141"/>
      <c r="W45" s="141"/>
      <c r="X45" s="141"/>
      <c r="Y45" s="141"/>
      <c r="Z45" s="141"/>
      <c r="AA45" s="141"/>
      <c r="AB45" s="132"/>
      <c r="AC45" s="132"/>
      <c r="AD45" s="141"/>
      <c r="AE45" s="141"/>
      <c r="AF45" s="141"/>
      <c r="AG45" s="141"/>
      <c r="AH45" s="141"/>
      <c r="AI45" s="132"/>
      <c r="AJ45" s="112"/>
    </row>
    <row r="46" ht="20.1" customHeight="1" spans="1:36">
      <c r="A46" s="112"/>
      <c r="B46" s="112"/>
      <c r="C46" s="112"/>
      <c r="D46" s="112"/>
      <c r="E46" s="137"/>
      <c r="F46" s="132"/>
      <c r="G46" s="132"/>
      <c r="H46" s="132"/>
      <c r="I46" s="132"/>
      <c r="J46" s="132"/>
      <c r="K46" s="132"/>
      <c r="L46" s="132"/>
      <c r="M46" s="132"/>
      <c r="N46" s="132"/>
      <c r="O46" s="141"/>
      <c r="P46" s="132"/>
      <c r="Q46" s="141"/>
      <c r="R46" s="141"/>
      <c r="S46" s="132"/>
      <c r="T46" s="132"/>
      <c r="U46" s="132"/>
      <c r="V46" s="141"/>
      <c r="W46" s="141"/>
      <c r="X46" s="141"/>
      <c r="Y46" s="141"/>
      <c r="Z46" s="141"/>
      <c r="AA46" s="141"/>
      <c r="AB46" s="132"/>
      <c r="AC46" s="132"/>
      <c r="AD46" s="141"/>
      <c r="AE46" s="141"/>
      <c r="AF46" s="141"/>
      <c r="AG46" s="141"/>
      <c r="AH46" s="141"/>
      <c r="AI46" s="132"/>
      <c r="AJ46" s="112"/>
    </row>
    <row r="47" ht="20.1" customHeight="1" spans="1:36">
      <c r="A47" s="112"/>
      <c r="B47" s="112"/>
      <c r="C47" s="112"/>
      <c r="D47" s="112"/>
      <c r="E47" s="137"/>
      <c r="F47" s="132"/>
      <c r="G47" s="132"/>
      <c r="H47" s="132"/>
      <c r="I47" s="132"/>
      <c r="J47" s="132"/>
      <c r="K47" s="132"/>
      <c r="L47" s="132"/>
      <c r="M47" s="132"/>
      <c r="N47" s="132"/>
      <c r="O47" s="141"/>
      <c r="P47" s="132"/>
      <c r="Q47" s="141"/>
      <c r="R47" s="141"/>
      <c r="S47" s="132"/>
      <c r="T47" s="132"/>
      <c r="U47" s="132"/>
      <c r="V47" s="141"/>
      <c r="W47" s="141"/>
      <c r="X47" s="141"/>
      <c r="Y47" s="141"/>
      <c r="Z47" s="141"/>
      <c r="AA47" s="141"/>
      <c r="AB47" s="132"/>
      <c r="AC47" s="132"/>
      <c r="AD47" s="141"/>
      <c r="AE47" s="141"/>
      <c r="AF47" s="141"/>
      <c r="AG47" s="141"/>
      <c r="AH47" s="141"/>
      <c r="AI47" s="132"/>
      <c r="AJ47" s="112"/>
    </row>
    <row r="48" ht="20.1" customHeight="1" spans="1:36">
      <c r="A48" s="112"/>
      <c r="B48" s="112"/>
      <c r="C48" s="112"/>
      <c r="D48" s="112"/>
      <c r="E48" s="137"/>
      <c r="F48" s="132"/>
      <c r="G48" s="132"/>
      <c r="H48" s="132"/>
      <c r="I48" s="132"/>
      <c r="J48" s="132"/>
      <c r="K48" s="132"/>
      <c r="L48" s="132"/>
      <c r="M48" s="132"/>
      <c r="N48" s="132"/>
      <c r="O48" s="141"/>
      <c r="P48" s="132"/>
      <c r="Q48" s="141"/>
      <c r="R48" s="141"/>
      <c r="S48" s="132"/>
      <c r="T48" s="132"/>
      <c r="U48" s="132"/>
      <c r="V48" s="141"/>
      <c r="W48" s="141"/>
      <c r="X48" s="141"/>
      <c r="Y48" s="141"/>
      <c r="Z48" s="141"/>
      <c r="AA48" s="141"/>
      <c r="AB48" s="132"/>
      <c r="AC48" s="132"/>
      <c r="AD48" s="141"/>
      <c r="AE48" s="141"/>
      <c r="AF48" s="141"/>
      <c r="AG48" s="141"/>
      <c r="AH48" s="141"/>
      <c r="AI48" s="132"/>
      <c r="AJ48" s="112"/>
    </row>
    <row r="49" ht="20.1" customHeight="1" spans="1:36">
      <c r="A49" s="112"/>
      <c r="B49" s="112"/>
      <c r="C49" s="112"/>
      <c r="D49" s="112"/>
      <c r="E49" s="137"/>
      <c r="F49" s="132"/>
      <c r="G49" s="132"/>
      <c r="H49" s="132"/>
      <c r="I49" s="132"/>
      <c r="J49" s="132"/>
      <c r="K49" s="132"/>
      <c r="L49" s="132"/>
      <c r="M49" s="132"/>
      <c r="N49" s="132"/>
      <c r="O49" s="141"/>
      <c r="P49" s="132"/>
      <c r="Q49" s="141"/>
      <c r="R49" s="141"/>
      <c r="S49" s="132"/>
      <c r="T49" s="132"/>
      <c r="U49" s="132"/>
      <c r="V49" s="141"/>
      <c r="W49" s="141"/>
      <c r="X49" s="141"/>
      <c r="Y49" s="141"/>
      <c r="Z49" s="141"/>
      <c r="AA49" s="141"/>
      <c r="AB49" s="132"/>
      <c r="AC49" s="132"/>
      <c r="AD49" s="141"/>
      <c r="AE49" s="141"/>
      <c r="AF49" s="141"/>
      <c r="AG49" s="141"/>
      <c r="AH49" s="141"/>
      <c r="AI49" s="132"/>
      <c r="AJ49" s="112"/>
    </row>
    <row r="50" ht="20.1" customHeight="1" spans="1:36">
      <c r="A50" s="112"/>
      <c r="B50" s="112"/>
      <c r="C50" s="112"/>
      <c r="D50" s="112"/>
      <c r="E50" s="137"/>
      <c r="F50" s="132"/>
      <c r="G50" s="132"/>
      <c r="H50" s="132"/>
      <c r="I50" s="132"/>
      <c r="J50" s="132"/>
      <c r="K50" s="132"/>
      <c r="L50" s="132"/>
      <c r="M50" s="132"/>
      <c r="N50" s="132"/>
      <c r="O50" s="141"/>
      <c r="P50" s="132"/>
      <c r="Q50" s="141"/>
      <c r="R50" s="141"/>
      <c r="S50" s="132"/>
      <c r="T50" s="132"/>
      <c r="U50" s="132"/>
      <c r="V50" s="141"/>
      <c r="W50" s="141"/>
      <c r="X50" s="141"/>
      <c r="Y50" s="141"/>
      <c r="Z50" s="141"/>
      <c r="AA50" s="141"/>
      <c r="AB50" s="132"/>
      <c r="AC50" s="132"/>
      <c r="AD50" s="141"/>
      <c r="AE50" s="141"/>
      <c r="AF50" s="141"/>
      <c r="AG50" s="141"/>
      <c r="AH50" s="141"/>
      <c r="AI50" s="132"/>
      <c r="AJ50" s="112"/>
    </row>
  </sheetData>
  <mergeCells count="35"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</mergeCells>
  <printOptions horizontalCentered="1"/>
  <pageMargins left="0.748031496062992" right="0.748031496062992" top="0.984251968503937" bottom="0.984251968503937" header="0.511811023622047" footer="0.511811023622047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showGridLines="0" showZeros="0" workbookViewId="0">
      <selection activeCell="A1" sqref="A1"/>
    </sheetView>
  </sheetViews>
  <sheetFormatPr defaultColWidth="9.16666666666667" defaultRowHeight="11.25"/>
  <cols>
    <col min="1" max="2" width="5" customWidth="1"/>
    <col min="3" max="3" width="5.5" customWidth="1"/>
    <col min="4" max="4" width="11.3333333333333" customWidth="1"/>
    <col min="5" max="5" width="15.5" customWidth="1"/>
    <col min="6" max="16" width="11.5" customWidth="1"/>
    <col min="17" max="17" width="11.5" style="89" customWidth="1"/>
  </cols>
  <sheetData>
    <row r="1" ht="20.1" customHeight="1" spans="1:17">
      <c r="A1" s="90" t="s">
        <v>159</v>
      </c>
      <c r="B1" s="42"/>
      <c r="C1" s="42"/>
      <c r="D1" s="42"/>
      <c r="E1" s="4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113"/>
    </row>
    <row r="2" ht="25.5" customHeight="1" spans="1:17">
      <c r="A2" s="91" t="s">
        <v>160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14"/>
    </row>
    <row r="3" ht="20.1" customHeight="1" spans="1:17">
      <c r="A3" s="23"/>
      <c r="B3" s="23"/>
      <c r="C3" s="23"/>
      <c r="D3" s="23"/>
      <c r="E3" s="23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15" t="s">
        <v>2</v>
      </c>
    </row>
    <row r="4" ht="20.1" customHeight="1" spans="1:17">
      <c r="A4" s="32" t="s">
        <v>29</v>
      </c>
      <c r="B4" s="32"/>
      <c r="C4" s="32"/>
      <c r="D4" s="32"/>
      <c r="E4" s="32"/>
      <c r="F4" s="93" t="s">
        <v>36</v>
      </c>
      <c r="G4" s="93" t="s">
        <v>161</v>
      </c>
      <c r="H4" s="93" t="s">
        <v>162</v>
      </c>
      <c r="I4" s="93" t="s">
        <v>163</v>
      </c>
      <c r="J4" s="32" t="s">
        <v>164</v>
      </c>
      <c r="K4" s="32" t="s">
        <v>165</v>
      </c>
      <c r="L4" s="93" t="s">
        <v>166</v>
      </c>
      <c r="M4" s="93" t="s">
        <v>167</v>
      </c>
      <c r="N4" s="108" t="s">
        <v>168</v>
      </c>
      <c r="O4" s="32" t="s">
        <v>169</v>
      </c>
      <c r="P4" s="93" t="s">
        <v>170</v>
      </c>
      <c r="Q4" s="116" t="s">
        <v>171</v>
      </c>
    </row>
    <row r="5" ht="20.1" customHeight="1" spans="1:17">
      <c r="A5" s="94" t="s">
        <v>33</v>
      </c>
      <c r="B5" s="95"/>
      <c r="C5" s="95"/>
      <c r="D5" s="96" t="s">
        <v>34</v>
      </c>
      <c r="E5" s="93" t="s">
        <v>157</v>
      </c>
      <c r="F5" s="93"/>
      <c r="G5" s="93"/>
      <c r="H5" s="93"/>
      <c r="I5" s="93"/>
      <c r="J5" s="32"/>
      <c r="K5" s="32"/>
      <c r="L5" s="93"/>
      <c r="M5" s="93"/>
      <c r="N5" s="108"/>
      <c r="O5" s="32"/>
      <c r="P5" s="93"/>
      <c r="Q5" s="117"/>
    </row>
    <row r="6" ht="33.75" customHeight="1" spans="1:17">
      <c r="A6" s="97" t="s">
        <v>43</v>
      </c>
      <c r="B6" s="97" t="s">
        <v>44</v>
      </c>
      <c r="C6" s="97" t="s">
        <v>45</v>
      </c>
      <c r="D6" s="98"/>
      <c r="E6" s="97"/>
      <c r="F6" s="97"/>
      <c r="G6" s="97"/>
      <c r="H6" s="97"/>
      <c r="I6" s="97"/>
      <c r="J6" s="38"/>
      <c r="K6" s="38"/>
      <c r="L6" s="97"/>
      <c r="M6" s="97"/>
      <c r="N6" s="109"/>
      <c r="O6" s="38"/>
      <c r="P6" s="97"/>
      <c r="Q6" s="118"/>
    </row>
    <row r="7" ht="20.1" customHeight="1" spans="1:17">
      <c r="A7" s="99"/>
      <c r="B7" s="99"/>
      <c r="C7" s="99"/>
      <c r="D7" s="100"/>
      <c r="E7" s="101" t="s">
        <v>36</v>
      </c>
      <c r="F7" s="99">
        <v>238864</v>
      </c>
      <c r="G7" s="99">
        <v>0</v>
      </c>
      <c r="H7" s="99">
        <v>0</v>
      </c>
      <c r="I7" s="99">
        <v>0</v>
      </c>
      <c r="J7" s="99">
        <v>0</v>
      </c>
      <c r="K7" s="99">
        <v>238204</v>
      </c>
      <c r="L7" s="99">
        <v>0</v>
      </c>
      <c r="M7" s="99">
        <v>0</v>
      </c>
      <c r="N7" s="99">
        <v>0</v>
      </c>
      <c r="O7" s="99">
        <v>660</v>
      </c>
      <c r="P7" s="110">
        <v>0</v>
      </c>
      <c r="Q7" s="119">
        <v>0</v>
      </c>
    </row>
    <row r="8" ht="20.1" customHeight="1" spans="1:17">
      <c r="A8" s="99"/>
      <c r="B8" s="99"/>
      <c r="C8" s="99"/>
      <c r="D8" s="100" t="s">
        <v>50</v>
      </c>
      <c r="E8" s="101" t="s">
        <v>1</v>
      </c>
      <c r="F8" s="99">
        <v>238864</v>
      </c>
      <c r="G8" s="99">
        <v>0</v>
      </c>
      <c r="H8" s="99">
        <v>0</v>
      </c>
      <c r="I8" s="99">
        <v>0</v>
      </c>
      <c r="J8" s="99">
        <v>0</v>
      </c>
      <c r="K8" s="99">
        <v>238204</v>
      </c>
      <c r="L8" s="99">
        <v>0</v>
      </c>
      <c r="M8" s="99">
        <v>0</v>
      </c>
      <c r="N8" s="99">
        <v>0</v>
      </c>
      <c r="O8" s="99">
        <v>660</v>
      </c>
      <c r="P8" s="110">
        <v>0</v>
      </c>
      <c r="Q8" s="119">
        <v>0</v>
      </c>
    </row>
    <row r="9" ht="20.1" customHeight="1" spans="1:17">
      <c r="A9" s="99">
        <v>210</v>
      </c>
      <c r="B9" s="99">
        <v>4</v>
      </c>
      <c r="C9" s="99">
        <v>1</v>
      </c>
      <c r="D9" s="100" t="s">
        <v>158</v>
      </c>
      <c r="E9" s="101" t="s">
        <v>63</v>
      </c>
      <c r="F9" s="99">
        <v>233864</v>
      </c>
      <c r="G9" s="99">
        <v>0</v>
      </c>
      <c r="H9" s="99">
        <v>0</v>
      </c>
      <c r="I9" s="99">
        <v>0</v>
      </c>
      <c r="J9" s="99">
        <v>0</v>
      </c>
      <c r="K9" s="99">
        <v>233204</v>
      </c>
      <c r="L9" s="99">
        <v>0</v>
      </c>
      <c r="M9" s="99">
        <v>0</v>
      </c>
      <c r="N9" s="99">
        <v>0</v>
      </c>
      <c r="O9" s="99">
        <v>660</v>
      </c>
      <c r="P9" s="110">
        <v>0</v>
      </c>
      <c r="Q9" s="119">
        <v>0</v>
      </c>
    </row>
    <row r="10" ht="20.1" customHeight="1" spans="1:17">
      <c r="A10" s="99">
        <v>213</v>
      </c>
      <c r="B10" s="99">
        <v>5</v>
      </c>
      <c r="C10" s="99">
        <v>99</v>
      </c>
      <c r="D10" s="100" t="s">
        <v>158</v>
      </c>
      <c r="E10" s="101" t="s">
        <v>68</v>
      </c>
      <c r="F10" s="99">
        <v>5000</v>
      </c>
      <c r="G10" s="99">
        <v>0</v>
      </c>
      <c r="H10" s="99">
        <v>0</v>
      </c>
      <c r="I10" s="99">
        <v>0</v>
      </c>
      <c r="J10" s="99">
        <v>0</v>
      </c>
      <c r="K10" s="99">
        <v>5000</v>
      </c>
      <c r="L10" s="99">
        <v>0</v>
      </c>
      <c r="M10" s="99">
        <v>0</v>
      </c>
      <c r="N10" s="99">
        <v>0</v>
      </c>
      <c r="O10" s="99">
        <v>0</v>
      </c>
      <c r="P10" s="110">
        <v>0</v>
      </c>
      <c r="Q10" s="119">
        <v>0</v>
      </c>
    </row>
    <row r="11" ht="20.1" customHeight="1" spans="1:17">
      <c r="A11" s="102"/>
      <c r="B11" s="102"/>
      <c r="C11" s="102"/>
      <c r="D11" s="102"/>
      <c r="E11" s="103"/>
      <c r="F11" s="102"/>
      <c r="G11" s="102"/>
      <c r="H11" s="102"/>
      <c r="I11" s="102"/>
      <c r="J11" s="102"/>
      <c r="K11" s="111"/>
      <c r="L11" s="102"/>
      <c r="M11" s="102"/>
      <c r="N11" s="102"/>
      <c r="O11" s="102"/>
      <c r="P11" s="102"/>
      <c r="Q11" s="113"/>
    </row>
    <row r="12" ht="20.1" customHeight="1" spans="1:17">
      <c r="A12" s="102"/>
      <c r="B12" s="102"/>
      <c r="C12" s="102"/>
      <c r="D12" s="102"/>
      <c r="E12" s="104"/>
      <c r="F12" s="102"/>
      <c r="G12" s="102"/>
      <c r="H12" s="102"/>
      <c r="I12" s="102"/>
      <c r="J12" s="102"/>
      <c r="K12" s="111"/>
      <c r="L12" s="102"/>
      <c r="M12" s="102"/>
      <c r="N12" s="102"/>
      <c r="O12" s="102"/>
      <c r="P12" s="102"/>
      <c r="Q12" s="113"/>
    </row>
    <row r="13" ht="20.1" customHeight="1" spans="1:17">
      <c r="A13" s="102"/>
      <c r="B13" s="102"/>
      <c r="C13" s="102"/>
      <c r="D13" s="102"/>
      <c r="E13" s="104"/>
      <c r="F13" s="102"/>
      <c r="G13" s="102"/>
      <c r="H13" s="102"/>
      <c r="I13" s="102"/>
      <c r="J13" s="102"/>
      <c r="K13" s="111"/>
      <c r="L13" s="102"/>
      <c r="M13" s="102"/>
      <c r="N13" s="102"/>
      <c r="O13" s="102"/>
      <c r="P13" s="102"/>
      <c r="Q13" s="113"/>
    </row>
    <row r="14" ht="20.1" customHeight="1" spans="1:17">
      <c r="A14" s="102"/>
      <c r="B14" s="102"/>
      <c r="C14" s="102"/>
      <c r="D14" s="102"/>
      <c r="E14" s="103"/>
      <c r="F14" s="102"/>
      <c r="G14" s="102"/>
      <c r="H14" s="102"/>
      <c r="I14" s="102"/>
      <c r="J14" s="102"/>
      <c r="K14" s="111"/>
      <c r="L14" s="102"/>
      <c r="M14" s="102"/>
      <c r="N14" s="102"/>
      <c r="O14" s="102"/>
      <c r="P14" s="102"/>
      <c r="Q14" s="113"/>
    </row>
    <row r="15" ht="20.1" customHeight="1" spans="1:17">
      <c r="A15" s="102"/>
      <c r="B15" s="102"/>
      <c r="C15" s="102"/>
      <c r="D15" s="102"/>
      <c r="E15" s="103"/>
      <c r="F15" s="102"/>
      <c r="G15" s="102"/>
      <c r="H15" s="102"/>
      <c r="I15" s="102"/>
      <c r="J15" s="102"/>
      <c r="K15" s="111"/>
      <c r="L15" s="102"/>
      <c r="M15" s="102"/>
      <c r="N15" s="102"/>
      <c r="O15" s="102"/>
      <c r="P15" s="102"/>
      <c r="Q15" s="113"/>
    </row>
    <row r="16" ht="20.1" customHeight="1" spans="1:17">
      <c r="A16" s="102"/>
      <c r="B16" s="102"/>
      <c r="C16" s="102"/>
      <c r="D16" s="102"/>
      <c r="E16" s="105"/>
      <c r="F16" s="102"/>
      <c r="G16" s="102"/>
      <c r="H16" s="102"/>
      <c r="I16" s="102"/>
      <c r="J16" s="102"/>
      <c r="K16" s="111"/>
      <c r="L16" s="102"/>
      <c r="M16" s="102"/>
      <c r="N16" s="102"/>
      <c r="O16" s="102"/>
      <c r="P16" s="102"/>
      <c r="Q16" s="113"/>
    </row>
    <row r="17" ht="20.1" customHeight="1" spans="1:17">
      <c r="A17" s="102"/>
      <c r="B17" s="102"/>
      <c r="C17" s="102"/>
      <c r="D17" s="102"/>
      <c r="E17" s="104"/>
      <c r="F17" s="102"/>
      <c r="G17" s="102"/>
      <c r="H17" s="102"/>
      <c r="I17" s="102"/>
      <c r="J17" s="102"/>
      <c r="K17" s="111"/>
      <c r="L17" s="102"/>
      <c r="M17" s="102"/>
      <c r="N17" s="102"/>
      <c r="O17" s="102"/>
      <c r="P17" s="102"/>
      <c r="Q17" s="113"/>
    </row>
    <row r="18" ht="20.1" customHeight="1" spans="1:17">
      <c r="A18" s="104"/>
      <c r="B18" s="104"/>
      <c r="C18" s="104"/>
      <c r="D18" s="104"/>
      <c r="E18" s="104"/>
      <c r="F18" s="102"/>
      <c r="G18" s="102"/>
      <c r="H18" s="102"/>
      <c r="I18" s="102"/>
      <c r="J18" s="102"/>
      <c r="K18" s="111"/>
      <c r="L18" s="102"/>
      <c r="M18" s="102"/>
      <c r="N18" s="102"/>
      <c r="O18" s="102"/>
      <c r="P18" s="102"/>
      <c r="Q18" s="113"/>
    </row>
    <row r="19" ht="20.1" customHeight="1" spans="1:17">
      <c r="A19" s="106"/>
      <c r="B19" s="106"/>
      <c r="C19" s="106"/>
      <c r="D19" s="106"/>
      <c r="E19" s="107"/>
      <c r="F19" s="106"/>
      <c r="G19" s="106"/>
      <c r="H19" s="106"/>
      <c r="I19" s="106"/>
      <c r="J19" s="106"/>
      <c r="K19" s="112"/>
      <c r="L19" s="106"/>
      <c r="M19" s="106"/>
      <c r="N19" s="106"/>
      <c r="O19" s="106"/>
      <c r="P19" s="106"/>
      <c r="Q19" s="113"/>
    </row>
    <row r="20" ht="20.1" customHeight="1" spans="1:17">
      <c r="A20" s="106"/>
      <c r="B20" s="106"/>
      <c r="C20" s="106"/>
      <c r="D20" s="106"/>
      <c r="E20" s="107"/>
      <c r="F20" s="106"/>
      <c r="G20" s="106"/>
      <c r="H20" s="106"/>
      <c r="I20" s="106"/>
      <c r="J20" s="106"/>
      <c r="K20" s="112"/>
      <c r="L20" s="106"/>
      <c r="M20" s="106"/>
      <c r="N20" s="106"/>
      <c r="O20" s="106"/>
      <c r="P20" s="106"/>
      <c r="Q20" s="113"/>
    </row>
    <row r="21" ht="20.1" customHeight="1" spans="1:17">
      <c r="A21" s="106"/>
      <c r="B21" s="106"/>
      <c r="C21" s="106"/>
      <c r="D21" s="106"/>
      <c r="E21" s="107"/>
      <c r="F21" s="106"/>
      <c r="G21" s="106"/>
      <c r="H21" s="106"/>
      <c r="I21" s="106"/>
      <c r="J21" s="106"/>
      <c r="K21" s="112"/>
      <c r="L21" s="106"/>
      <c r="M21" s="106"/>
      <c r="N21" s="106"/>
      <c r="O21" s="106"/>
      <c r="P21" s="106"/>
      <c r="Q21" s="113"/>
    </row>
    <row r="22" ht="20.1" customHeight="1" spans="1:17">
      <c r="A22" s="106"/>
      <c r="B22" s="106"/>
      <c r="C22" s="106"/>
      <c r="D22" s="106"/>
      <c r="E22" s="107"/>
      <c r="F22" s="106"/>
      <c r="G22" s="106"/>
      <c r="H22" s="106"/>
      <c r="I22" s="106"/>
      <c r="J22" s="106"/>
      <c r="K22" s="112"/>
      <c r="L22" s="106"/>
      <c r="M22" s="106"/>
      <c r="N22" s="106"/>
      <c r="O22" s="106"/>
      <c r="P22" s="106"/>
      <c r="Q22" s="113"/>
    </row>
    <row r="23" ht="20.1" customHeight="1" spans="1:17">
      <c r="A23" s="106"/>
      <c r="B23" s="106"/>
      <c r="C23" s="106"/>
      <c r="D23" s="106"/>
      <c r="E23" s="107"/>
      <c r="F23" s="106"/>
      <c r="G23" s="106"/>
      <c r="H23" s="106"/>
      <c r="I23" s="106"/>
      <c r="J23" s="106"/>
      <c r="K23" s="112"/>
      <c r="L23" s="106"/>
      <c r="M23" s="106"/>
      <c r="N23" s="106"/>
      <c r="O23" s="106"/>
      <c r="P23" s="106"/>
      <c r="Q23" s="113"/>
    </row>
    <row r="24" ht="20.1" customHeight="1" spans="1:17">
      <c r="A24" s="106"/>
      <c r="B24" s="106"/>
      <c r="C24" s="106"/>
      <c r="D24" s="106"/>
      <c r="E24" s="107"/>
      <c r="F24" s="106"/>
      <c r="G24" s="106"/>
      <c r="H24" s="106"/>
      <c r="I24" s="106"/>
      <c r="J24" s="106"/>
      <c r="K24" s="112"/>
      <c r="L24" s="106"/>
      <c r="M24" s="106"/>
      <c r="N24" s="106"/>
      <c r="O24" s="106"/>
      <c r="P24" s="106"/>
      <c r="Q24" s="113"/>
    </row>
    <row r="25" ht="20.1" customHeight="1" spans="1:17">
      <c r="A25" s="106"/>
      <c r="B25" s="106"/>
      <c r="C25" s="106"/>
      <c r="D25" s="106"/>
      <c r="E25" s="107"/>
      <c r="F25" s="106"/>
      <c r="G25" s="106"/>
      <c r="H25" s="106"/>
      <c r="I25" s="106"/>
      <c r="J25" s="106"/>
      <c r="K25" s="112"/>
      <c r="L25" s="106"/>
      <c r="M25" s="106"/>
      <c r="N25" s="106"/>
      <c r="O25" s="106"/>
      <c r="P25" s="106"/>
      <c r="Q25" s="113"/>
    </row>
    <row r="26" ht="20.1" customHeight="1" spans="1:17">
      <c r="A26" s="106"/>
      <c r="B26" s="106"/>
      <c r="C26" s="106"/>
      <c r="D26" s="106"/>
      <c r="E26" s="107"/>
      <c r="F26" s="106"/>
      <c r="G26" s="106"/>
      <c r="H26" s="106"/>
      <c r="I26" s="106"/>
      <c r="J26" s="106"/>
      <c r="K26" s="112"/>
      <c r="L26" s="106"/>
      <c r="M26" s="106"/>
      <c r="N26" s="106"/>
      <c r="O26" s="106"/>
      <c r="P26" s="106"/>
      <c r="Q26" s="113"/>
    </row>
    <row r="27" ht="20.1" customHeight="1" spans="1:17">
      <c r="A27" s="106"/>
      <c r="B27" s="106"/>
      <c r="C27" s="106"/>
      <c r="D27" s="106"/>
      <c r="E27" s="107"/>
      <c r="F27" s="106"/>
      <c r="G27" s="106"/>
      <c r="H27" s="106"/>
      <c r="I27" s="106"/>
      <c r="J27" s="106"/>
      <c r="K27" s="112"/>
      <c r="L27" s="106"/>
      <c r="M27" s="106"/>
      <c r="N27" s="106"/>
      <c r="O27" s="106"/>
      <c r="P27" s="106"/>
      <c r="Q27" s="113"/>
    </row>
    <row r="28" ht="20.1" customHeight="1" spans="1:17">
      <c r="A28" s="106"/>
      <c r="B28" s="106"/>
      <c r="C28" s="106"/>
      <c r="D28" s="106"/>
      <c r="E28" s="107"/>
      <c r="F28" s="106"/>
      <c r="G28" s="106"/>
      <c r="H28" s="106"/>
      <c r="I28" s="106"/>
      <c r="J28" s="106"/>
      <c r="K28" s="112"/>
      <c r="L28" s="106"/>
      <c r="M28" s="106"/>
      <c r="N28" s="106"/>
      <c r="O28" s="106"/>
      <c r="P28" s="106"/>
      <c r="Q28" s="113"/>
    </row>
  </sheetData>
  <mergeCells count="17"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748031496062992" right="0.748031496062992" top="0.984251968503937" bottom="0.984251968503937" header="0.511811023622047" footer="0.511811023622047"/>
  <pageSetup paperSize="9" scale="9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showGridLines="0" topLeftCell="J1" workbookViewId="0">
      <selection activeCell="A1" sqref="A1"/>
    </sheetView>
  </sheetViews>
  <sheetFormatPr defaultColWidth="9.16666666666667" defaultRowHeight="12.75" customHeight="1"/>
  <cols>
    <col min="1" max="2" width="9.16666666666667" customWidth="1"/>
    <col min="3" max="3" width="10.3333333333333" customWidth="1"/>
    <col min="4" max="4" width="19" customWidth="1"/>
    <col min="5" max="5" width="29" customWidth="1"/>
    <col min="6" max="6" width="25" customWidth="1"/>
    <col min="7" max="7" width="29" customWidth="1"/>
    <col min="8" max="8" width="17" customWidth="1"/>
    <col min="9" max="9" width="29" customWidth="1"/>
    <col min="10" max="10" width="19" customWidth="1"/>
    <col min="11" max="11" width="29" customWidth="1"/>
    <col min="12" max="12" width="19" customWidth="1"/>
    <col min="13" max="13" width="21" customWidth="1"/>
  </cols>
  <sheetData>
    <row r="1" ht="16.5" customHeight="1" spans="3:14">
      <c r="C1" s="74" t="s">
        <v>172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5"/>
    </row>
    <row r="2" ht="23.25" customHeight="1" spans="3:14">
      <c r="C2" s="75"/>
      <c r="D2" s="75"/>
      <c r="E2" s="75"/>
      <c r="F2" s="75"/>
      <c r="G2" s="75"/>
      <c r="H2" s="75"/>
      <c r="I2" s="75"/>
      <c r="J2" s="75"/>
      <c r="K2" s="75"/>
      <c r="L2" s="75"/>
      <c r="M2" s="86" t="s">
        <v>173</v>
      </c>
      <c r="N2" s="75"/>
    </row>
    <row r="3" ht="21.75" customHeight="1" spans="1:14">
      <c r="A3" s="29" t="s">
        <v>34</v>
      </c>
      <c r="B3" s="29" t="s">
        <v>174</v>
      </c>
      <c r="C3" s="76" t="s">
        <v>36</v>
      </c>
      <c r="D3" s="76" t="s">
        <v>175</v>
      </c>
      <c r="E3" s="77"/>
      <c r="F3" s="76" t="s">
        <v>176</v>
      </c>
      <c r="G3" s="76"/>
      <c r="H3" s="76"/>
      <c r="I3" s="76"/>
      <c r="J3" s="76"/>
      <c r="K3" s="77"/>
      <c r="L3" s="76" t="s">
        <v>143</v>
      </c>
      <c r="M3" s="76"/>
      <c r="N3" s="75"/>
    </row>
    <row r="4" ht="12" customHeight="1" spans="1:14">
      <c r="A4" s="29"/>
      <c r="B4" s="29"/>
      <c r="C4" s="76"/>
      <c r="D4" s="78" t="s">
        <v>177</v>
      </c>
      <c r="E4" s="78" t="s">
        <v>178</v>
      </c>
      <c r="F4" s="78" t="s">
        <v>179</v>
      </c>
      <c r="G4" s="79" t="s">
        <v>180</v>
      </c>
      <c r="H4" s="76" t="s">
        <v>181</v>
      </c>
      <c r="I4" s="77"/>
      <c r="J4" s="87" t="s">
        <v>182</v>
      </c>
      <c r="K4" s="78"/>
      <c r="L4" s="78" t="s">
        <v>183</v>
      </c>
      <c r="M4" s="87" t="s">
        <v>184</v>
      </c>
      <c r="N4" s="75"/>
    </row>
    <row r="5" ht="20.25" customHeight="1" spans="1:14">
      <c r="A5" s="11"/>
      <c r="B5" s="11"/>
      <c r="C5" s="80"/>
      <c r="D5" s="81"/>
      <c r="E5" s="81"/>
      <c r="F5" s="81"/>
      <c r="G5" s="82"/>
      <c r="H5" s="83" t="s">
        <v>185</v>
      </c>
      <c r="I5" s="83" t="s">
        <v>186</v>
      </c>
      <c r="J5" s="83" t="s">
        <v>187</v>
      </c>
      <c r="K5" s="83" t="s">
        <v>188</v>
      </c>
      <c r="L5" s="81"/>
      <c r="M5" s="80"/>
      <c r="N5" s="75"/>
    </row>
    <row r="6" ht="15" customHeight="1" spans="1:14">
      <c r="A6" s="84"/>
      <c r="B6" s="84" t="s">
        <v>36</v>
      </c>
      <c r="C6" s="85">
        <v>18000</v>
      </c>
      <c r="D6" s="85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0</v>
      </c>
      <c r="K6" s="85">
        <v>0</v>
      </c>
      <c r="L6" s="85">
        <v>18000</v>
      </c>
      <c r="M6" s="88">
        <v>18000</v>
      </c>
      <c r="N6" s="75"/>
    </row>
    <row r="7" ht="15" customHeight="1" spans="1:14">
      <c r="A7" s="84" t="s">
        <v>50</v>
      </c>
      <c r="B7" s="84" t="s">
        <v>1</v>
      </c>
      <c r="C7" s="85">
        <v>18000</v>
      </c>
      <c r="D7" s="85">
        <v>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18000</v>
      </c>
      <c r="M7" s="88">
        <v>18000</v>
      </c>
      <c r="N7" s="75"/>
    </row>
    <row r="8" ht="9.75" customHeight="1" spans="2:14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5"/>
    </row>
    <row r="9" ht="9.75" customHeight="1" spans="2:14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5"/>
    </row>
    <row r="10" ht="9.75" customHeight="1" spans="2:14">
      <c r="B10" s="6"/>
      <c r="C10" s="6"/>
      <c r="D10" s="6"/>
      <c r="E10" s="75"/>
      <c r="F10" s="6"/>
      <c r="G10" s="6"/>
      <c r="H10" s="6"/>
      <c r="I10" s="6"/>
      <c r="J10" s="6"/>
      <c r="K10" s="6"/>
      <c r="L10" s="6"/>
      <c r="M10" s="6"/>
      <c r="N10" s="75"/>
    </row>
    <row r="11" ht="9.75" customHeight="1" spans="2:14">
      <c r="B11" s="6"/>
      <c r="C11" s="6"/>
      <c r="D11" s="6"/>
      <c r="E11" s="75"/>
      <c r="F11" s="75"/>
      <c r="G11" s="75"/>
      <c r="H11" s="6"/>
      <c r="I11" s="75"/>
      <c r="J11" s="75"/>
      <c r="K11" s="75"/>
      <c r="L11" s="6"/>
      <c r="M11" s="6"/>
      <c r="N11" s="75"/>
    </row>
    <row r="12" ht="9.75" customHeight="1" spans="3:14">
      <c r="C12" s="6"/>
      <c r="D12" s="6"/>
      <c r="E12" s="75"/>
      <c r="F12" s="75"/>
      <c r="G12" s="75"/>
      <c r="H12" s="6"/>
      <c r="I12" s="75"/>
      <c r="J12" s="75"/>
      <c r="K12" s="75"/>
      <c r="L12" s="75"/>
      <c r="M12" s="6"/>
      <c r="N12" s="75"/>
    </row>
    <row r="13" ht="9.75" customHeight="1" spans="3:14">
      <c r="C13" s="75"/>
      <c r="D13" s="75"/>
      <c r="E13" s="75"/>
      <c r="F13" s="75"/>
      <c r="G13" s="75"/>
      <c r="H13" s="6"/>
      <c r="I13" s="75"/>
      <c r="J13" s="75"/>
      <c r="K13" s="75"/>
      <c r="L13" s="75"/>
      <c r="M13" s="6"/>
      <c r="N13" s="75"/>
    </row>
    <row r="14" ht="9.75" customHeight="1" spans="3:14">
      <c r="C14" s="75"/>
      <c r="D14" s="75"/>
      <c r="E14" s="75"/>
      <c r="F14" s="75"/>
      <c r="G14" s="75"/>
      <c r="H14" s="6"/>
      <c r="I14" s="75"/>
      <c r="J14" s="75"/>
      <c r="K14" s="75"/>
      <c r="L14" s="75"/>
      <c r="M14" s="6"/>
      <c r="N14" s="75"/>
    </row>
    <row r="15" ht="9.75" customHeight="1" spans="3:14">
      <c r="C15" s="75"/>
      <c r="D15" s="75"/>
      <c r="E15" s="75"/>
      <c r="F15" s="75"/>
      <c r="G15" s="75"/>
      <c r="H15" s="6"/>
      <c r="I15" s="75"/>
      <c r="J15" s="75"/>
      <c r="K15" s="75"/>
      <c r="L15" s="6"/>
      <c r="M15" s="75"/>
      <c r="N15" s="75"/>
    </row>
    <row r="16" ht="9.75" customHeight="1" spans="3:14">
      <c r="C16" s="75"/>
      <c r="D16" s="75"/>
      <c r="E16" s="75"/>
      <c r="F16" s="75"/>
      <c r="G16" s="75"/>
      <c r="H16" s="6"/>
      <c r="I16" s="75"/>
      <c r="J16" s="75"/>
      <c r="K16" s="75"/>
      <c r="L16" s="6"/>
      <c r="M16" s="75"/>
      <c r="N16" s="75"/>
    </row>
    <row r="17" ht="9.75" customHeight="1" spans="3:14">
      <c r="C17" s="75"/>
      <c r="D17" s="75"/>
      <c r="E17" s="75"/>
      <c r="F17" s="75"/>
      <c r="G17" s="75"/>
      <c r="H17" s="6"/>
      <c r="I17" s="75"/>
      <c r="J17" s="75"/>
      <c r="K17" s="75"/>
      <c r="L17" s="6"/>
      <c r="M17" s="75"/>
      <c r="N17" s="75"/>
    </row>
    <row r="18" ht="9.75" customHeight="1" spans="3:14">
      <c r="C18" s="75"/>
      <c r="D18" s="75"/>
      <c r="E18" s="75"/>
      <c r="F18" s="75"/>
      <c r="G18" s="75"/>
      <c r="H18" s="6"/>
      <c r="I18" s="75"/>
      <c r="J18" s="75"/>
      <c r="K18" s="75"/>
      <c r="L18" s="6"/>
      <c r="M18" s="75"/>
      <c r="N18" s="75"/>
    </row>
    <row r="19" ht="9.75" customHeight="1" spans="3:14">
      <c r="C19" s="75"/>
      <c r="D19" s="75"/>
      <c r="E19" s="75"/>
      <c r="F19" s="75"/>
      <c r="G19" s="75"/>
      <c r="H19" s="75"/>
      <c r="I19" s="75"/>
      <c r="J19" s="75"/>
      <c r="K19" s="75"/>
      <c r="L19" s="6"/>
      <c r="M19" s="75"/>
      <c r="N19" s="75"/>
    </row>
  </sheetData>
  <mergeCells count="15">
    <mergeCell ref="C1:M1"/>
    <mergeCell ref="D3:E3"/>
    <mergeCell ref="F3:K3"/>
    <mergeCell ref="L3:M3"/>
    <mergeCell ref="H4:I4"/>
    <mergeCell ref="J4:K4"/>
    <mergeCell ref="A3:A5"/>
    <mergeCell ref="B3:B5"/>
    <mergeCell ref="C3:C5"/>
    <mergeCell ref="D4:D5"/>
    <mergeCell ref="E4:E5"/>
    <mergeCell ref="F4:F5"/>
    <mergeCell ref="G4:G5"/>
    <mergeCell ref="L4:L5"/>
    <mergeCell ref="M4:M5"/>
  </mergeCells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showGridLines="0" showZeros="0" topLeftCell="I1" workbookViewId="0">
      <selection activeCell="A1" sqref="A1:Q1"/>
    </sheetView>
  </sheetViews>
  <sheetFormatPr defaultColWidth="9.16666666666667" defaultRowHeight="12.75" customHeight="1"/>
  <cols>
    <col min="1" max="1" width="38.6666666666667" customWidth="1"/>
    <col min="2" max="17" width="15" customWidth="1"/>
    <col min="18" max="18" width="9" customWidth="1"/>
  </cols>
  <sheetData>
    <row r="1" ht="31.5" customHeight="1" spans="1:17">
      <c r="A1" s="59" t="s">
        <v>189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customHeight="1" spans="1:17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71" t="s">
        <v>2</v>
      </c>
    </row>
    <row r="3" ht="35.45" customHeight="1" spans="1:18">
      <c r="A3" s="61" t="s">
        <v>190</v>
      </c>
      <c r="B3" s="62" t="s">
        <v>30</v>
      </c>
      <c r="C3" s="63" t="s">
        <v>191</v>
      </c>
      <c r="D3" s="63" t="s">
        <v>192</v>
      </c>
      <c r="E3" s="63" t="s">
        <v>193</v>
      </c>
      <c r="F3" s="63" t="s">
        <v>194</v>
      </c>
      <c r="G3" s="63" t="s">
        <v>195</v>
      </c>
      <c r="H3" s="63" t="s">
        <v>196</v>
      </c>
      <c r="I3" s="63" t="s">
        <v>197</v>
      </c>
      <c r="J3" s="63" t="s">
        <v>198</v>
      </c>
      <c r="K3" s="63" t="s">
        <v>199</v>
      </c>
      <c r="L3" s="63" t="s">
        <v>200</v>
      </c>
      <c r="M3" s="63" t="s">
        <v>201</v>
      </c>
      <c r="N3" s="68" t="s">
        <v>202</v>
      </c>
      <c r="O3" s="68" t="s">
        <v>203</v>
      </c>
      <c r="P3" s="68" t="s">
        <v>204</v>
      </c>
      <c r="Q3" s="63" t="s">
        <v>205</v>
      </c>
      <c r="R3" s="6"/>
    </row>
    <row r="4" ht="20.25" customHeight="1" spans="1:18">
      <c r="A4" s="64" t="s">
        <v>1</v>
      </c>
      <c r="B4" s="65">
        <v>8752687</v>
      </c>
      <c r="C4" s="66">
        <v>0</v>
      </c>
      <c r="D4" s="67">
        <v>0</v>
      </c>
      <c r="E4" s="67">
        <v>0</v>
      </c>
      <c r="F4" s="67">
        <v>0</v>
      </c>
      <c r="G4" s="67">
        <v>8513823</v>
      </c>
      <c r="H4" s="65">
        <v>0</v>
      </c>
      <c r="I4" s="66">
        <v>0</v>
      </c>
      <c r="J4" s="67">
        <v>0</v>
      </c>
      <c r="K4" s="65">
        <v>238864</v>
      </c>
      <c r="L4" s="66">
        <v>0</v>
      </c>
      <c r="M4" s="67">
        <v>0</v>
      </c>
      <c r="N4" s="69">
        <v>0</v>
      </c>
      <c r="O4" s="70">
        <v>0</v>
      </c>
      <c r="P4" s="70">
        <v>0</v>
      </c>
      <c r="Q4" s="72">
        <v>0</v>
      </c>
      <c r="R4" s="73"/>
    </row>
    <row r="5" ht="9.7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9.75" customHeight="1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ht="9.75" customHeight="1" spans="1:18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ht="9.75" customHeight="1" spans="1:1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customHeight="1" spans="1:17">
      <c r="A9" s="6"/>
      <c r="H9" s="6"/>
      <c r="N9" s="6"/>
      <c r="O9" s="6"/>
      <c r="P9" s="6"/>
      <c r="Q9" s="6"/>
    </row>
    <row r="10" customHeight="1" spans="1:16">
      <c r="A10" s="6"/>
      <c r="H10" s="6"/>
      <c r="M10" s="6"/>
      <c r="N10" s="6"/>
      <c r="O10" s="6"/>
      <c r="P10" s="6"/>
    </row>
    <row r="11" customHeight="1" spans="1:16">
      <c r="A11" s="6"/>
      <c r="B11" s="6"/>
      <c r="H11" s="6"/>
      <c r="M11" s="6"/>
      <c r="N11" s="6"/>
      <c r="O11" s="6"/>
      <c r="P11" s="6"/>
    </row>
    <row r="12" customHeight="1" spans="1:16">
      <c r="A12" s="6"/>
      <c r="H12" s="6"/>
      <c r="N12" s="6"/>
      <c r="O12" s="6"/>
      <c r="P12" s="6"/>
    </row>
    <row r="13" customHeight="1" spans="1:16">
      <c r="A13" s="6"/>
      <c r="G13" s="6"/>
      <c r="O13" s="6"/>
      <c r="P13" s="6"/>
    </row>
    <row r="15" customHeight="1" spans="15:15">
      <c r="O15" s="6"/>
    </row>
  </sheetData>
  <mergeCells count="1">
    <mergeCell ref="A1:Q1"/>
  </mergeCells>
  <printOptions horizontalCentered="1"/>
  <pageMargins left="0.47244094488189" right="0.47244094488189" top="0.47244094488189" bottom="0.354330708661417" header="0.5" footer="0.5"/>
  <pageSetup paperSize="9" pageOrder="overThenDown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topLeftCell="A4" workbookViewId="0">
      <selection activeCell="L26" sqref="L26"/>
    </sheetView>
  </sheetViews>
  <sheetFormatPr defaultColWidth="9.16666666666667" defaultRowHeight="12.75" customHeight="1"/>
  <sheetData/>
  <printOptions gridLines="1"/>
  <pageMargins left="0.75" right="0.75" top="1" bottom="1" header="0.5" footer="0.5"/>
  <pageSetup paperSize="1" orientation="portrait"/>
  <headerFooter alignWithMargins="0">
    <oddHeader>&amp;C&amp;A</oddHeader>
    <oddFooter>&amp;C页(&amp;P)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workbookViewId="0">
      <selection activeCell="A1" sqref="A1"/>
    </sheetView>
  </sheetViews>
  <sheetFormatPr defaultColWidth="9.16666666666667" defaultRowHeight="12.75" customHeight="1"/>
  <sheetData/>
  <printOptions gridLines="1"/>
  <pageMargins left="0.75" right="0.75" top="1" bottom="1" header="0.5" footer="0.5"/>
  <pageSetup paperSize="1" orientation="portrait"/>
  <headerFooter alignWithMargins="0">
    <oddHeader>&amp;C&amp;A</oddHeader>
    <oddFooter>&amp;C页(&amp;P)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workbookViewId="0">
      <selection activeCell="A1" sqref="A1"/>
    </sheetView>
  </sheetViews>
  <sheetFormatPr defaultColWidth="9.16666666666667" defaultRowHeight="12.75" customHeight="1"/>
  <sheetData/>
  <printOptions gridLines="1"/>
  <pageMargins left="0.75" right="0.75" top="1" bottom="1" header="0.5" footer="0.5"/>
  <pageSetup paperSize="1" orientation="portrait"/>
  <headerFooter alignWithMargins="0">
    <oddHeader>&amp;C&amp;A</oddHeader>
    <oddFooter>&amp;C页(&amp;P)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workbookViewId="0">
      <selection activeCell="A1" sqref="A1"/>
    </sheetView>
  </sheetViews>
  <sheetFormatPr defaultColWidth="9.16666666666667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</cols>
  <sheetData>
    <row r="1" ht="20.1" customHeight="1" spans="1:8">
      <c r="A1" s="18"/>
      <c r="B1" s="19"/>
      <c r="C1" s="19"/>
      <c r="D1" s="19"/>
      <c r="E1" s="19"/>
      <c r="F1" s="19"/>
      <c r="G1" s="19"/>
      <c r="H1" s="20" t="s">
        <v>98</v>
      </c>
    </row>
    <row r="2" ht="20.1" customHeight="1" spans="1:8">
      <c r="A2" s="21" t="s">
        <v>206</v>
      </c>
      <c r="B2" s="21"/>
      <c r="C2" s="21"/>
      <c r="D2" s="21"/>
      <c r="E2" s="21"/>
      <c r="F2" s="21"/>
      <c r="G2" s="21"/>
      <c r="H2" s="21"/>
    </row>
    <row r="3" ht="20.1" customHeight="1" spans="1:8">
      <c r="A3" s="22" t="s">
        <v>207</v>
      </c>
      <c r="B3" s="22"/>
      <c r="C3" s="22"/>
      <c r="D3" s="22"/>
      <c r="E3" s="22"/>
      <c r="F3" s="23"/>
      <c r="G3" s="23"/>
      <c r="H3" s="24" t="s">
        <v>208</v>
      </c>
    </row>
    <row r="4" ht="20.1" customHeight="1" spans="1:8">
      <c r="A4" s="25" t="s">
        <v>29</v>
      </c>
      <c r="B4" s="26"/>
      <c r="C4" s="26"/>
      <c r="D4" s="26"/>
      <c r="E4" s="27"/>
      <c r="F4" s="28" t="s">
        <v>209</v>
      </c>
      <c r="G4" s="29"/>
      <c r="H4" s="29"/>
    </row>
    <row r="5" ht="20.1" customHeight="1" spans="1:8">
      <c r="A5" s="25" t="s">
        <v>33</v>
      </c>
      <c r="B5" s="26"/>
      <c r="C5" s="27"/>
      <c r="D5" s="30" t="s">
        <v>34</v>
      </c>
      <c r="E5" s="31" t="s">
        <v>35</v>
      </c>
      <c r="F5" s="32" t="s">
        <v>36</v>
      </c>
      <c r="G5" s="32" t="s">
        <v>73</v>
      </c>
      <c r="H5" s="29" t="s">
        <v>210</v>
      </c>
    </row>
    <row r="6" ht="20.1" customHeight="1" spans="1:8">
      <c r="A6" s="33" t="s">
        <v>43</v>
      </c>
      <c r="B6" s="34" t="s">
        <v>44</v>
      </c>
      <c r="C6" s="35" t="s">
        <v>45</v>
      </c>
      <c r="D6" s="36"/>
      <c r="E6" s="37"/>
      <c r="F6" s="38"/>
      <c r="G6" s="38"/>
      <c r="H6" s="11"/>
    </row>
    <row r="7" ht="20.1" customHeight="1" spans="1:8">
      <c r="A7" s="39" t="s">
        <v>207</v>
      </c>
      <c r="B7" s="39" t="s">
        <v>207</v>
      </c>
      <c r="C7" s="39" t="s">
        <v>207</v>
      </c>
      <c r="D7" s="39" t="s">
        <v>207</v>
      </c>
      <c r="E7" s="39" t="s">
        <v>207</v>
      </c>
      <c r="F7" s="40">
        <f t="shared" ref="F7:F16" si="0">SUM(G7:H7)</f>
        <v>0</v>
      </c>
      <c r="G7" s="41" t="s">
        <v>207</v>
      </c>
      <c r="H7" s="40" t="s">
        <v>207</v>
      </c>
    </row>
    <row r="8" ht="20.1" customHeight="1" spans="1:8">
      <c r="A8" s="39" t="s">
        <v>207</v>
      </c>
      <c r="B8" s="39" t="s">
        <v>207</v>
      </c>
      <c r="C8" s="39" t="s">
        <v>207</v>
      </c>
      <c r="D8" s="39" t="s">
        <v>207</v>
      </c>
      <c r="E8" s="39" t="s">
        <v>207</v>
      </c>
      <c r="F8" s="40">
        <f t="shared" si="0"/>
        <v>0</v>
      </c>
      <c r="G8" s="41" t="s">
        <v>207</v>
      </c>
      <c r="H8" s="40" t="s">
        <v>207</v>
      </c>
    </row>
    <row r="9" ht="20.1" customHeight="1" spans="1:8">
      <c r="A9" s="39" t="s">
        <v>207</v>
      </c>
      <c r="B9" s="39" t="s">
        <v>207</v>
      </c>
      <c r="C9" s="39" t="s">
        <v>207</v>
      </c>
      <c r="D9" s="39" t="s">
        <v>207</v>
      </c>
      <c r="E9" s="39" t="s">
        <v>207</v>
      </c>
      <c r="F9" s="40">
        <f t="shared" si="0"/>
        <v>0</v>
      </c>
      <c r="G9" s="41" t="s">
        <v>207</v>
      </c>
      <c r="H9" s="40" t="s">
        <v>207</v>
      </c>
    </row>
    <row r="10" ht="20.1" customHeight="1" spans="1:8">
      <c r="A10" s="39" t="s">
        <v>207</v>
      </c>
      <c r="B10" s="39" t="s">
        <v>207</v>
      </c>
      <c r="C10" s="39" t="s">
        <v>207</v>
      </c>
      <c r="D10" s="39" t="s">
        <v>207</v>
      </c>
      <c r="E10" s="39" t="s">
        <v>207</v>
      </c>
      <c r="F10" s="40">
        <f t="shared" si="0"/>
        <v>0</v>
      </c>
      <c r="G10" s="41" t="s">
        <v>207</v>
      </c>
      <c r="H10" s="40" t="s">
        <v>207</v>
      </c>
    </row>
    <row r="11" ht="20.1" customHeight="1" spans="1:8">
      <c r="A11" s="39" t="s">
        <v>207</v>
      </c>
      <c r="B11" s="39" t="s">
        <v>207</v>
      </c>
      <c r="C11" s="39" t="s">
        <v>207</v>
      </c>
      <c r="D11" s="39" t="s">
        <v>207</v>
      </c>
      <c r="E11" s="39" t="s">
        <v>207</v>
      </c>
      <c r="F11" s="40">
        <f t="shared" si="0"/>
        <v>0</v>
      </c>
      <c r="G11" s="41" t="s">
        <v>207</v>
      </c>
      <c r="H11" s="40" t="s">
        <v>207</v>
      </c>
    </row>
    <row r="12" ht="20.1" customHeight="1" spans="1:8">
      <c r="A12" s="39" t="s">
        <v>207</v>
      </c>
      <c r="B12" s="39" t="s">
        <v>207</v>
      </c>
      <c r="C12" s="39" t="s">
        <v>207</v>
      </c>
      <c r="D12" s="39" t="s">
        <v>207</v>
      </c>
      <c r="E12" s="39" t="s">
        <v>207</v>
      </c>
      <c r="F12" s="40">
        <f t="shared" si="0"/>
        <v>0</v>
      </c>
      <c r="G12" s="41" t="s">
        <v>207</v>
      </c>
      <c r="H12" s="40" t="s">
        <v>207</v>
      </c>
    </row>
    <row r="13" ht="20.1" customHeight="1" spans="1:8">
      <c r="A13" s="39" t="s">
        <v>207</v>
      </c>
      <c r="B13" s="39" t="s">
        <v>207</v>
      </c>
      <c r="C13" s="39" t="s">
        <v>207</v>
      </c>
      <c r="D13" s="39" t="s">
        <v>207</v>
      </c>
      <c r="E13" s="39" t="s">
        <v>207</v>
      </c>
      <c r="F13" s="40">
        <f t="shared" si="0"/>
        <v>0</v>
      </c>
      <c r="G13" s="41" t="s">
        <v>207</v>
      </c>
      <c r="H13" s="40" t="s">
        <v>207</v>
      </c>
    </row>
    <row r="14" ht="20.1" customHeight="1" spans="1:8">
      <c r="A14" s="39" t="s">
        <v>207</v>
      </c>
      <c r="B14" s="39" t="s">
        <v>207</v>
      </c>
      <c r="C14" s="39" t="s">
        <v>207</v>
      </c>
      <c r="D14" s="39" t="s">
        <v>207</v>
      </c>
      <c r="E14" s="39" t="s">
        <v>207</v>
      </c>
      <c r="F14" s="40">
        <f t="shared" si="0"/>
        <v>0</v>
      </c>
      <c r="G14" s="41" t="s">
        <v>207</v>
      </c>
      <c r="H14" s="40" t="s">
        <v>207</v>
      </c>
    </row>
    <row r="15" ht="20.1" customHeight="1" spans="1:8">
      <c r="A15" s="39" t="s">
        <v>207</v>
      </c>
      <c r="B15" s="39" t="s">
        <v>207</v>
      </c>
      <c r="C15" s="39" t="s">
        <v>207</v>
      </c>
      <c r="D15" s="39" t="s">
        <v>207</v>
      </c>
      <c r="E15" s="39" t="s">
        <v>207</v>
      </c>
      <c r="F15" s="40">
        <f t="shared" si="0"/>
        <v>0</v>
      </c>
      <c r="G15" s="41" t="s">
        <v>207</v>
      </c>
      <c r="H15" s="40" t="s">
        <v>207</v>
      </c>
    </row>
    <row r="16" ht="20.1" customHeight="1" spans="1:8">
      <c r="A16" s="39" t="s">
        <v>207</v>
      </c>
      <c r="B16" s="39" t="s">
        <v>207</v>
      </c>
      <c r="C16" s="39" t="s">
        <v>207</v>
      </c>
      <c r="D16" s="39" t="s">
        <v>207</v>
      </c>
      <c r="E16" s="39" t="s">
        <v>207</v>
      </c>
      <c r="F16" s="40">
        <f t="shared" si="0"/>
        <v>0</v>
      </c>
      <c r="G16" s="41" t="s">
        <v>207</v>
      </c>
      <c r="H16" s="40" t="s">
        <v>207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scale="10" fitToHeight="1000" orientation="landscape"/>
  <headerFooter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workbookViewId="0">
      <selection activeCell="A1" sqref="A1"/>
    </sheetView>
  </sheetViews>
  <sheetFormatPr defaultColWidth="9.16666666666667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42"/>
      <c r="B1" s="42"/>
      <c r="C1" s="42"/>
      <c r="D1" s="42"/>
      <c r="E1" s="43"/>
      <c r="F1" s="42"/>
      <c r="G1" s="42"/>
      <c r="H1" s="44" t="s">
        <v>211</v>
      </c>
    </row>
    <row r="2" ht="25.5" customHeight="1" spans="1:8">
      <c r="A2" s="21" t="s">
        <v>212</v>
      </c>
      <c r="B2" s="21"/>
      <c r="C2" s="21"/>
      <c r="D2" s="21"/>
      <c r="E2" s="21"/>
      <c r="F2" s="21"/>
      <c r="G2" s="21"/>
      <c r="H2" s="21"/>
    </row>
    <row r="3" ht="20.1" customHeight="1" spans="1:8">
      <c r="A3" s="23" t="s">
        <v>213</v>
      </c>
      <c r="B3" s="45"/>
      <c r="C3" s="45"/>
      <c r="D3" s="45"/>
      <c r="E3" s="45"/>
      <c r="F3" s="45"/>
      <c r="G3" s="45"/>
      <c r="H3" s="24" t="s">
        <v>208</v>
      </c>
    </row>
    <row r="4" ht="20.1" customHeight="1" spans="1:8">
      <c r="A4" s="46" t="s">
        <v>214</v>
      </c>
      <c r="B4" s="46" t="s">
        <v>174</v>
      </c>
      <c r="C4" s="29" t="s">
        <v>215</v>
      </c>
      <c r="D4" s="29"/>
      <c r="E4" s="29"/>
      <c r="F4" s="29"/>
      <c r="G4" s="29"/>
      <c r="H4" s="29"/>
    </row>
    <row r="5" ht="20.1" customHeight="1" spans="1:8">
      <c r="A5" s="46"/>
      <c r="B5" s="46"/>
      <c r="C5" s="47" t="s">
        <v>36</v>
      </c>
      <c r="D5" s="31" t="s">
        <v>138</v>
      </c>
      <c r="E5" s="48" t="s">
        <v>216</v>
      </c>
      <c r="F5" s="49"/>
      <c r="G5" s="49"/>
      <c r="H5" s="50" t="s">
        <v>143</v>
      </c>
    </row>
    <row r="6" ht="33.75" customHeight="1" spans="1:8">
      <c r="A6" s="37"/>
      <c r="B6" s="37"/>
      <c r="C6" s="51"/>
      <c r="D6" s="38"/>
      <c r="E6" s="52" t="s">
        <v>46</v>
      </c>
      <c r="F6" s="53" t="s">
        <v>217</v>
      </c>
      <c r="G6" s="54" t="s">
        <v>218</v>
      </c>
      <c r="H6" s="55"/>
    </row>
    <row r="7" ht="20.1" customHeight="1" spans="1:8">
      <c r="A7" s="39" t="s">
        <v>207</v>
      </c>
      <c r="B7" s="56" t="s">
        <v>207</v>
      </c>
      <c r="C7" s="41">
        <f t="shared" ref="C7:C16" si="0">SUM(D7,F7:H7)</f>
        <v>0</v>
      </c>
      <c r="D7" s="57" t="s">
        <v>207</v>
      </c>
      <c r="E7" s="57">
        <f t="shared" ref="E7:E16" si="1">SUM(F7:G7)</f>
        <v>0</v>
      </c>
      <c r="F7" s="57" t="s">
        <v>207</v>
      </c>
      <c r="G7" s="40" t="s">
        <v>207</v>
      </c>
      <c r="H7" s="58" t="s">
        <v>207</v>
      </c>
    </row>
    <row r="8" ht="20.1" customHeight="1" spans="1:8">
      <c r="A8" s="39" t="s">
        <v>207</v>
      </c>
      <c r="B8" s="56" t="s">
        <v>207</v>
      </c>
      <c r="C8" s="41">
        <f t="shared" si="0"/>
        <v>0</v>
      </c>
      <c r="D8" s="57" t="s">
        <v>207</v>
      </c>
      <c r="E8" s="57">
        <f t="shared" si="1"/>
        <v>0</v>
      </c>
      <c r="F8" s="57" t="s">
        <v>207</v>
      </c>
      <c r="G8" s="40" t="s">
        <v>207</v>
      </c>
      <c r="H8" s="58" t="s">
        <v>207</v>
      </c>
    </row>
    <row r="9" ht="20.1" customHeight="1" spans="1:8">
      <c r="A9" s="39" t="s">
        <v>207</v>
      </c>
      <c r="B9" s="56" t="s">
        <v>207</v>
      </c>
      <c r="C9" s="41">
        <f t="shared" si="0"/>
        <v>0</v>
      </c>
      <c r="D9" s="57" t="s">
        <v>207</v>
      </c>
      <c r="E9" s="57">
        <f t="shared" si="1"/>
        <v>0</v>
      </c>
      <c r="F9" s="57" t="s">
        <v>207</v>
      </c>
      <c r="G9" s="40" t="s">
        <v>207</v>
      </c>
      <c r="H9" s="58" t="s">
        <v>207</v>
      </c>
    </row>
    <row r="10" ht="20.1" customHeight="1" spans="1:8">
      <c r="A10" s="39" t="s">
        <v>207</v>
      </c>
      <c r="B10" s="56" t="s">
        <v>207</v>
      </c>
      <c r="C10" s="41">
        <f t="shared" si="0"/>
        <v>0</v>
      </c>
      <c r="D10" s="57" t="s">
        <v>207</v>
      </c>
      <c r="E10" s="57">
        <f t="shared" si="1"/>
        <v>0</v>
      </c>
      <c r="F10" s="57" t="s">
        <v>207</v>
      </c>
      <c r="G10" s="40" t="s">
        <v>207</v>
      </c>
      <c r="H10" s="58" t="s">
        <v>207</v>
      </c>
    </row>
    <row r="11" ht="20.1" customHeight="1" spans="1:8">
      <c r="A11" s="39" t="s">
        <v>207</v>
      </c>
      <c r="B11" s="56" t="s">
        <v>207</v>
      </c>
      <c r="C11" s="41">
        <f t="shared" si="0"/>
        <v>0</v>
      </c>
      <c r="D11" s="57" t="s">
        <v>207</v>
      </c>
      <c r="E11" s="57">
        <f t="shared" si="1"/>
        <v>0</v>
      </c>
      <c r="F11" s="57" t="s">
        <v>207</v>
      </c>
      <c r="G11" s="40" t="s">
        <v>207</v>
      </c>
      <c r="H11" s="58" t="s">
        <v>207</v>
      </c>
    </row>
    <row r="12" ht="20.1" customHeight="1" spans="1:8">
      <c r="A12" s="39" t="s">
        <v>207</v>
      </c>
      <c r="B12" s="56" t="s">
        <v>207</v>
      </c>
      <c r="C12" s="41">
        <f t="shared" si="0"/>
        <v>0</v>
      </c>
      <c r="D12" s="57" t="s">
        <v>207</v>
      </c>
      <c r="E12" s="57">
        <f t="shared" si="1"/>
        <v>0</v>
      </c>
      <c r="F12" s="57" t="s">
        <v>207</v>
      </c>
      <c r="G12" s="40" t="s">
        <v>207</v>
      </c>
      <c r="H12" s="58" t="s">
        <v>207</v>
      </c>
    </row>
    <row r="13" ht="20.1" customHeight="1" spans="1:8">
      <c r="A13" s="39" t="s">
        <v>207</v>
      </c>
      <c r="B13" s="56" t="s">
        <v>207</v>
      </c>
      <c r="C13" s="41">
        <f t="shared" si="0"/>
        <v>0</v>
      </c>
      <c r="D13" s="57" t="s">
        <v>207</v>
      </c>
      <c r="E13" s="57">
        <f t="shared" si="1"/>
        <v>0</v>
      </c>
      <c r="F13" s="57" t="s">
        <v>207</v>
      </c>
      <c r="G13" s="40" t="s">
        <v>207</v>
      </c>
      <c r="H13" s="58" t="s">
        <v>207</v>
      </c>
    </row>
    <row r="14" ht="20.1" customHeight="1" spans="1:8">
      <c r="A14" s="39" t="s">
        <v>207</v>
      </c>
      <c r="B14" s="56" t="s">
        <v>207</v>
      </c>
      <c r="C14" s="41">
        <f t="shared" si="0"/>
        <v>0</v>
      </c>
      <c r="D14" s="57" t="s">
        <v>207</v>
      </c>
      <c r="E14" s="57">
        <f t="shared" si="1"/>
        <v>0</v>
      </c>
      <c r="F14" s="57" t="s">
        <v>207</v>
      </c>
      <c r="G14" s="40" t="s">
        <v>207</v>
      </c>
      <c r="H14" s="58" t="s">
        <v>207</v>
      </c>
    </row>
    <row r="15" ht="20.1" customHeight="1" spans="1:8">
      <c r="A15" s="39" t="s">
        <v>207</v>
      </c>
      <c r="B15" s="56" t="s">
        <v>207</v>
      </c>
      <c r="C15" s="41">
        <f t="shared" si="0"/>
        <v>0</v>
      </c>
      <c r="D15" s="57" t="s">
        <v>207</v>
      </c>
      <c r="E15" s="57">
        <f t="shared" si="1"/>
        <v>0</v>
      </c>
      <c r="F15" s="57" t="s">
        <v>207</v>
      </c>
      <c r="G15" s="40" t="s">
        <v>207</v>
      </c>
      <c r="H15" s="58" t="s">
        <v>207</v>
      </c>
    </row>
    <row r="16" ht="20.1" customHeight="1" spans="1:8">
      <c r="A16" s="39" t="s">
        <v>207</v>
      </c>
      <c r="B16" s="56" t="s">
        <v>207</v>
      </c>
      <c r="C16" s="41">
        <f t="shared" si="0"/>
        <v>0</v>
      </c>
      <c r="D16" s="57" t="s">
        <v>207</v>
      </c>
      <c r="E16" s="57">
        <f t="shared" si="1"/>
        <v>0</v>
      </c>
      <c r="F16" s="57" t="s">
        <v>207</v>
      </c>
      <c r="G16" s="40" t="s">
        <v>207</v>
      </c>
      <c r="H16" s="58" t="s">
        <v>207</v>
      </c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/>
  <headerFooter alignWithMargins="0">
    <oddFooter>&amp;C第 &amp;P 页,共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workbookViewId="0">
      <selection activeCell="A1" sqref="A1"/>
    </sheetView>
  </sheetViews>
  <sheetFormatPr defaultColWidth="9.16666666666667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</cols>
  <sheetData>
    <row r="1" ht="20.1" customHeight="1" spans="1:8">
      <c r="A1" s="18"/>
      <c r="B1" s="19"/>
      <c r="C1" s="19"/>
      <c r="D1" s="19"/>
      <c r="E1" s="19"/>
      <c r="F1" s="19"/>
      <c r="G1" s="19"/>
      <c r="H1" s="20" t="s">
        <v>219</v>
      </c>
    </row>
    <row r="2" ht="20.1" customHeight="1" spans="1:8">
      <c r="A2" s="21" t="s">
        <v>220</v>
      </c>
      <c r="B2" s="21"/>
      <c r="C2" s="21"/>
      <c r="D2" s="21"/>
      <c r="E2" s="21"/>
      <c r="F2" s="21"/>
      <c r="G2" s="21"/>
      <c r="H2" s="21"/>
    </row>
    <row r="3" ht="20.1" customHeight="1" spans="1:8">
      <c r="A3" s="22" t="s">
        <v>207</v>
      </c>
      <c r="B3" s="22"/>
      <c r="C3" s="22"/>
      <c r="D3" s="22"/>
      <c r="E3" s="22"/>
      <c r="F3" s="23"/>
      <c r="G3" s="23"/>
      <c r="H3" s="24" t="s">
        <v>208</v>
      </c>
    </row>
    <row r="4" ht="20.1" customHeight="1" spans="1:8">
      <c r="A4" s="25" t="s">
        <v>29</v>
      </c>
      <c r="B4" s="26"/>
      <c r="C4" s="26"/>
      <c r="D4" s="26"/>
      <c r="E4" s="27"/>
      <c r="F4" s="28" t="s">
        <v>221</v>
      </c>
      <c r="G4" s="29"/>
      <c r="H4" s="29"/>
    </row>
    <row r="5" ht="20.1" customHeight="1" spans="1:8">
      <c r="A5" s="25" t="s">
        <v>33</v>
      </c>
      <c r="B5" s="26"/>
      <c r="C5" s="27"/>
      <c r="D5" s="30" t="s">
        <v>34</v>
      </c>
      <c r="E5" s="31" t="s">
        <v>35</v>
      </c>
      <c r="F5" s="32" t="s">
        <v>36</v>
      </c>
      <c r="G5" s="32" t="s">
        <v>73</v>
      </c>
      <c r="H5" s="29" t="s">
        <v>210</v>
      </c>
    </row>
    <row r="6" ht="20.1" customHeight="1" spans="1:8">
      <c r="A6" s="33" t="s">
        <v>43</v>
      </c>
      <c r="B6" s="34" t="s">
        <v>44</v>
      </c>
      <c r="C6" s="35" t="s">
        <v>45</v>
      </c>
      <c r="D6" s="36"/>
      <c r="E6" s="37"/>
      <c r="F6" s="38"/>
      <c r="G6" s="38"/>
      <c r="H6" s="11"/>
    </row>
    <row r="7" ht="20.1" customHeight="1" spans="1:8">
      <c r="A7" s="39" t="s">
        <v>207</v>
      </c>
      <c r="B7" s="39" t="s">
        <v>207</v>
      </c>
      <c r="C7" s="39" t="s">
        <v>207</v>
      </c>
      <c r="D7" s="39" t="s">
        <v>207</v>
      </c>
      <c r="E7" s="39" t="s">
        <v>207</v>
      </c>
      <c r="F7" s="40">
        <f t="shared" ref="F7:F16" si="0">SUM(G7:H7)</f>
        <v>0</v>
      </c>
      <c r="G7" s="41" t="s">
        <v>207</v>
      </c>
      <c r="H7" s="40" t="s">
        <v>207</v>
      </c>
    </row>
    <row r="8" ht="20.1" customHeight="1" spans="1:8">
      <c r="A8" s="39" t="s">
        <v>207</v>
      </c>
      <c r="B8" s="39" t="s">
        <v>207</v>
      </c>
      <c r="C8" s="39" t="s">
        <v>207</v>
      </c>
      <c r="D8" s="39" t="s">
        <v>207</v>
      </c>
      <c r="E8" s="39" t="s">
        <v>207</v>
      </c>
      <c r="F8" s="40">
        <f t="shared" si="0"/>
        <v>0</v>
      </c>
      <c r="G8" s="41" t="s">
        <v>207</v>
      </c>
      <c r="H8" s="40" t="s">
        <v>207</v>
      </c>
    </row>
    <row r="9" ht="20.1" customHeight="1" spans="1:8">
      <c r="A9" s="39" t="s">
        <v>207</v>
      </c>
      <c r="B9" s="39" t="s">
        <v>207</v>
      </c>
      <c r="C9" s="39" t="s">
        <v>207</v>
      </c>
      <c r="D9" s="39" t="s">
        <v>207</v>
      </c>
      <c r="E9" s="39" t="s">
        <v>207</v>
      </c>
      <c r="F9" s="40">
        <f t="shared" si="0"/>
        <v>0</v>
      </c>
      <c r="G9" s="41" t="s">
        <v>207</v>
      </c>
      <c r="H9" s="40" t="s">
        <v>207</v>
      </c>
    </row>
    <row r="10" ht="20.1" customHeight="1" spans="1:8">
      <c r="A10" s="39" t="s">
        <v>207</v>
      </c>
      <c r="B10" s="39" t="s">
        <v>207</v>
      </c>
      <c r="C10" s="39" t="s">
        <v>207</v>
      </c>
      <c r="D10" s="39" t="s">
        <v>207</v>
      </c>
      <c r="E10" s="39" t="s">
        <v>207</v>
      </c>
      <c r="F10" s="40">
        <f t="shared" si="0"/>
        <v>0</v>
      </c>
      <c r="G10" s="41" t="s">
        <v>207</v>
      </c>
      <c r="H10" s="40" t="s">
        <v>207</v>
      </c>
    </row>
    <row r="11" ht="20.1" customHeight="1" spans="1:8">
      <c r="A11" s="39" t="s">
        <v>207</v>
      </c>
      <c r="B11" s="39" t="s">
        <v>207</v>
      </c>
      <c r="C11" s="39" t="s">
        <v>207</v>
      </c>
      <c r="D11" s="39" t="s">
        <v>207</v>
      </c>
      <c r="E11" s="39" t="s">
        <v>207</v>
      </c>
      <c r="F11" s="40">
        <f t="shared" si="0"/>
        <v>0</v>
      </c>
      <c r="G11" s="41" t="s">
        <v>207</v>
      </c>
      <c r="H11" s="40" t="s">
        <v>207</v>
      </c>
    </row>
    <row r="12" ht="20.1" customHeight="1" spans="1:8">
      <c r="A12" s="39" t="s">
        <v>207</v>
      </c>
      <c r="B12" s="39" t="s">
        <v>207</v>
      </c>
      <c r="C12" s="39" t="s">
        <v>207</v>
      </c>
      <c r="D12" s="39" t="s">
        <v>207</v>
      </c>
      <c r="E12" s="39" t="s">
        <v>207</v>
      </c>
      <c r="F12" s="40">
        <f t="shared" si="0"/>
        <v>0</v>
      </c>
      <c r="G12" s="41" t="s">
        <v>207</v>
      </c>
      <c r="H12" s="40" t="s">
        <v>207</v>
      </c>
    </row>
    <row r="13" ht="20.1" customHeight="1" spans="1:8">
      <c r="A13" s="39" t="s">
        <v>207</v>
      </c>
      <c r="B13" s="39" t="s">
        <v>207</v>
      </c>
      <c r="C13" s="39" t="s">
        <v>207</v>
      </c>
      <c r="D13" s="39" t="s">
        <v>207</v>
      </c>
      <c r="E13" s="39" t="s">
        <v>207</v>
      </c>
      <c r="F13" s="40">
        <f t="shared" si="0"/>
        <v>0</v>
      </c>
      <c r="G13" s="41" t="s">
        <v>207</v>
      </c>
      <c r="H13" s="40" t="s">
        <v>207</v>
      </c>
    </row>
    <row r="14" ht="20.1" customHeight="1" spans="1:8">
      <c r="A14" s="39" t="s">
        <v>207</v>
      </c>
      <c r="B14" s="39" t="s">
        <v>207</v>
      </c>
      <c r="C14" s="39" t="s">
        <v>207</v>
      </c>
      <c r="D14" s="39" t="s">
        <v>207</v>
      </c>
      <c r="E14" s="39" t="s">
        <v>207</v>
      </c>
      <c r="F14" s="40">
        <f t="shared" si="0"/>
        <v>0</v>
      </c>
      <c r="G14" s="41" t="s">
        <v>207</v>
      </c>
      <c r="H14" s="40" t="s">
        <v>207</v>
      </c>
    </row>
    <row r="15" ht="20.1" customHeight="1" spans="1:8">
      <c r="A15" s="39" t="s">
        <v>207</v>
      </c>
      <c r="B15" s="39" t="s">
        <v>207</v>
      </c>
      <c r="C15" s="39" t="s">
        <v>207</v>
      </c>
      <c r="D15" s="39" t="s">
        <v>207</v>
      </c>
      <c r="E15" s="39" t="s">
        <v>207</v>
      </c>
      <c r="F15" s="40">
        <f t="shared" si="0"/>
        <v>0</v>
      </c>
      <c r="G15" s="41" t="s">
        <v>207</v>
      </c>
      <c r="H15" s="40" t="s">
        <v>207</v>
      </c>
    </row>
    <row r="16" ht="20.1" customHeight="1" spans="1:8">
      <c r="A16" s="39" t="s">
        <v>207</v>
      </c>
      <c r="B16" s="39" t="s">
        <v>207</v>
      </c>
      <c r="C16" s="39" t="s">
        <v>207</v>
      </c>
      <c r="D16" s="39" t="s">
        <v>207</v>
      </c>
      <c r="E16" s="39" t="s">
        <v>207</v>
      </c>
      <c r="F16" s="40">
        <f t="shared" si="0"/>
        <v>0</v>
      </c>
      <c r="G16" s="41" t="s">
        <v>207</v>
      </c>
      <c r="H16" s="40" t="s">
        <v>207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scale="10" fitToHeight="1000" orientation="landscape"/>
  <headerFooter alignWithMargins="0">
    <oddFooter>&amp;C第 &amp;P 页,共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workbookViewId="0">
      <selection activeCell="A1" sqref="A1:H2"/>
    </sheetView>
  </sheetViews>
  <sheetFormatPr defaultColWidth="9.16666666666667" defaultRowHeight="12.75" customHeight="1" outlineLevelCol="7"/>
  <cols>
    <col min="1" max="1" width="12.1666666666667" customWidth="1"/>
    <col min="2" max="2" width="24.8333333333333" customWidth="1"/>
    <col min="3" max="3" width="17.3333333333333" customWidth="1"/>
    <col min="4" max="4" width="15.3333333333333" customWidth="1"/>
    <col min="5" max="5" width="14.5" customWidth="1"/>
    <col min="6" max="6" width="15.6666666666667" customWidth="1"/>
    <col min="7" max="7" width="13.8333333333333" customWidth="1"/>
    <col min="8" max="8" width="47.6666666666667" customWidth="1"/>
  </cols>
  <sheetData>
    <row r="1" ht="37.5" customHeight="1" spans="1:8">
      <c r="A1" s="7" t="s">
        <v>222</v>
      </c>
      <c r="B1" s="7"/>
      <c r="C1" s="7"/>
      <c r="D1" s="7"/>
      <c r="E1" s="7"/>
      <c r="F1" s="7"/>
      <c r="G1" s="7"/>
      <c r="H1" s="7"/>
    </row>
    <row r="2" customHeight="1" spans="1:8">
      <c r="A2" s="7"/>
      <c r="B2" s="7"/>
      <c r="C2" s="7"/>
      <c r="D2" s="7"/>
      <c r="E2" s="7"/>
      <c r="F2" s="7"/>
      <c r="G2" s="7"/>
      <c r="H2" s="7"/>
    </row>
    <row r="3" customHeight="1" spans="1:8">
      <c r="A3" s="8" t="s">
        <v>174</v>
      </c>
      <c r="B3" s="8" t="s">
        <v>223</v>
      </c>
      <c r="C3" s="8" t="s">
        <v>224</v>
      </c>
      <c r="D3" s="9" t="s">
        <v>225</v>
      </c>
      <c r="E3" s="9"/>
      <c r="F3" s="9"/>
      <c r="G3" s="8"/>
      <c r="H3" s="9" t="s">
        <v>226</v>
      </c>
    </row>
    <row r="4" ht="24" customHeight="1" spans="1:8">
      <c r="A4" s="10"/>
      <c r="B4" s="10"/>
      <c r="C4" s="11"/>
      <c r="D4" s="12" t="s">
        <v>36</v>
      </c>
      <c r="E4" s="13" t="s">
        <v>227</v>
      </c>
      <c r="F4" s="13" t="s">
        <v>228</v>
      </c>
      <c r="G4" s="14" t="s">
        <v>229</v>
      </c>
      <c r="H4" s="11"/>
    </row>
    <row r="5" ht="15.75" customHeight="1" spans="1:8">
      <c r="A5" s="3"/>
      <c r="B5" s="15"/>
      <c r="C5" s="16"/>
      <c r="D5" s="16"/>
      <c r="E5" s="16"/>
      <c r="F5" s="16"/>
      <c r="G5" s="5"/>
      <c r="H5" s="17"/>
    </row>
    <row r="6" customHeight="1" spans="1:8">
      <c r="A6" s="6"/>
      <c r="B6" s="6"/>
      <c r="C6" s="6"/>
      <c r="D6" s="6"/>
      <c r="E6" s="6"/>
      <c r="F6" s="6"/>
      <c r="G6" s="6"/>
      <c r="H6" s="6"/>
    </row>
    <row r="7" customHeight="1" spans="1:8">
      <c r="A7" s="6"/>
      <c r="B7" s="6"/>
      <c r="C7" s="6"/>
      <c r="D7" s="6"/>
      <c r="E7" s="6"/>
      <c r="G7" s="6"/>
      <c r="H7" s="6"/>
    </row>
    <row r="8" customHeight="1" spans="1:8">
      <c r="A8" s="6"/>
      <c r="B8" s="6"/>
      <c r="C8" s="6"/>
      <c r="D8" s="6"/>
      <c r="E8" s="6"/>
      <c r="G8" s="6"/>
      <c r="H8" s="6"/>
    </row>
    <row r="9" customHeight="1" spans="1:8">
      <c r="A9" s="6"/>
      <c r="B9" s="6"/>
      <c r="C9" s="6"/>
      <c r="E9" s="6"/>
      <c r="G9" s="6"/>
      <c r="H9" s="6"/>
    </row>
    <row r="10" customHeight="1" spans="2:8">
      <c r="B10" s="6"/>
      <c r="D10" s="6"/>
      <c r="E10" s="6"/>
      <c r="G10" s="6"/>
      <c r="H10" s="6"/>
    </row>
    <row r="11" customHeight="1" spans="2:8">
      <c r="B11" s="6"/>
      <c r="D11" s="6"/>
      <c r="E11" s="6"/>
      <c r="G11" s="6"/>
      <c r="H11" s="6"/>
    </row>
    <row r="12" customHeight="1" spans="2:8">
      <c r="B12" s="6"/>
      <c r="D12" s="6"/>
      <c r="E12" s="6"/>
      <c r="G12" s="6"/>
      <c r="H12" s="6"/>
    </row>
    <row r="13" customHeight="1" spans="2:7">
      <c r="B13" s="6"/>
      <c r="C13" s="6"/>
      <c r="G13" s="6"/>
    </row>
    <row r="14" customHeight="1" spans="2:3">
      <c r="B14" s="6"/>
      <c r="C14" s="6"/>
    </row>
    <row r="15" customHeight="1" spans="3:3">
      <c r="C15" s="6"/>
    </row>
    <row r="16" customHeight="1" spans="3:3">
      <c r="C16" s="6"/>
    </row>
    <row r="17" customHeight="1" spans="2:3">
      <c r="B17" s="6"/>
      <c r="C17" s="6"/>
    </row>
  </sheetData>
  <mergeCells count="6">
    <mergeCell ref="D3:G3"/>
    <mergeCell ref="A3:A4"/>
    <mergeCell ref="B3:B4"/>
    <mergeCell ref="C3:C4"/>
    <mergeCell ref="H3:H4"/>
    <mergeCell ref="A1:H2"/>
  </mergeCells>
  <printOptions gridLines="1"/>
  <pageMargins left="0.75" right="0.75" top="1" bottom="1" header="0.5" footer="0.5"/>
  <pageSetup paperSize="1" orientation="portrait"/>
  <headerFooter alignWithMargins="0">
    <oddHeader>&amp;C&amp;A</oddHeader>
    <oddFooter>&amp;C页(&amp;P)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tabSelected="1" workbookViewId="0">
      <selection activeCell="C16" sqref="C16"/>
    </sheetView>
  </sheetViews>
  <sheetFormatPr defaultColWidth="9.16666666666667" defaultRowHeight="12.75" customHeight="1" outlineLevelCol="4"/>
  <cols>
    <col min="1" max="4" width="23.3333333333333" customWidth="1"/>
    <col min="5" max="5" width="26.5" customWidth="1"/>
  </cols>
  <sheetData>
    <row r="1" customHeight="1" spans="1:5">
      <c r="A1" s="1" t="s">
        <v>230</v>
      </c>
      <c r="B1" s="1"/>
      <c r="C1" s="1"/>
      <c r="D1" s="1"/>
      <c r="E1" s="1"/>
    </row>
    <row r="2" customHeight="1" spans="1:5">
      <c r="A2" s="1"/>
      <c r="B2" s="1"/>
      <c r="C2" s="1"/>
      <c r="D2" s="1"/>
      <c r="E2" s="1"/>
    </row>
    <row r="3" ht="24.75" customHeight="1" spans="1:5">
      <c r="A3" s="2" t="s">
        <v>174</v>
      </c>
      <c r="B3" s="2" t="s">
        <v>231</v>
      </c>
      <c r="C3" s="2" t="s">
        <v>232</v>
      </c>
      <c r="D3" s="2" t="s">
        <v>233</v>
      </c>
      <c r="E3" s="2" t="s">
        <v>226</v>
      </c>
    </row>
    <row r="4" customHeight="1" spans="1:5">
      <c r="A4" s="3"/>
      <c r="B4" s="4"/>
      <c r="C4" s="3"/>
      <c r="D4" s="5"/>
      <c r="E4" s="3"/>
    </row>
    <row r="5" customHeight="1" spans="1:5">
      <c r="A5" s="6"/>
      <c r="B5" s="6"/>
      <c r="C5" s="6"/>
      <c r="D5" s="6"/>
      <c r="E5" s="6"/>
    </row>
    <row r="6" customHeight="1" spans="1:5">
      <c r="A6" s="6"/>
      <c r="B6" s="6"/>
      <c r="C6" s="6"/>
      <c r="D6" s="6"/>
      <c r="E6" s="6"/>
    </row>
    <row r="7" customHeight="1" spans="1:5">
      <c r="A7" s="6"/>
      <c r="C7" s="6"/>
      <c r="D7" s="6"/>
      <c r="E7" s="6"/>
    </row>
    <row r="8" customHeight="1" spans="1:5">
      <c r="A8" s="6"/>
      <c r="C8" s="6"/>
      <c r="D8" s="6"/>
      <c r="E8" s="6"/>
    </row>
    <row r="9" customHeight="1" spans="1:5">
      <c r="A9" s="6"/>
      <c r="B9" s="6"/>
      <c r="C9" s="6"/>
      <c r="D9" s="6"/>
      <c r="E9" s="6"/>
    </row>
    <row r="10" customHeight="1" spans="2:5">
      <c r="B10" s="6"/>
      <c r="C10" s="6"/>
      <c r="D10" s="6"/>
      <c r="E10" s="6"/>
    </row>
    <row r="11" customHeight="1" spans="2:5">
      <c r="B11" s="6"/>
      <c r="C11" s="6"/>
      <c r="D11" s="6"/>
      <c r="E11" s="6"/>
    </row>
    <row r="12" customHeight="1" spans="2:5">
      <c r="B12" s="6"/>
      <c r="C12" s="6"/>
      <c r="D12" s="6"/>
      <c r="E12" s="6"/>
    </row>
    <row r="13" customHeight="1" spans="2:5">
      <c r="B13" s="6"/>
      <c r="C13" s="6"/>
      <c r="D13" s="6"/>
      <c r="E13" s="6"/>
    </row>
    <row r="14" customHeight="1" spans="2:4">
      <c r="B14" s="6"/>
      <c r="C14" s="6"/>
      <c r="D14" s="6"/>
    </row>
    <row r="15" customHeight="1" spans="2:4">
      <c r="B15" s="6"/>
      <c r="D15" s="6"/>
    </row>
    <row r="16" customHeight="1" spans="3:3">
      <c r="C16" s="6"/>
    </row>
    <row r="17" customHeight="1" spans="2:2">
      <c r="B17" s="6"/>
    </row>
  </sheetData>
  <mergeCells count="1">
    <mergeCell ref="A1:E2"/>
  </mergeCells>
  <printOptions gridLines="1"/>
  <pageMargins left="0.75" right="0.75" top="1" bottom="1" header="0.5" footer="0.5"/>
  <pageSetup paperSize="1" orientation="portrait" horizontalDpi="180" verticalDpi="180"/>
  <headerFooter alignWithMargins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收支总表</vt:lpstr>
      <vt:lpstr>收入预算表</vt:lpstr>
      <vt:lpstr>支出预算表</vt:lpstr>
      <vt:lpstr>项目支出</vt:lpstr>
      <vt:lpstr>财政拨款收支总表</vt:lpstr>
      <vt:lpstr>人员支出预算表</vt:lpstr>
      <vt:lpstr>日常公用支出</vt:lpstr>
      <vt:lpstr>对个人和家庭补助</vt:lpstr>
      <vt:lpstr>三公经费支出预算表</vt:lpstr>
      <vt:lpstr>功能科目对应政府经济科目</vt:lpstr>
      <vt:lpstr>-</vt:lpstr>
      <vt:lpstr>00</vt:lpstr>
      <vt:lpstr>--</vt:lpstr>
      <vt:lpstr>政府性基金支出预算表</vt:lpstr>
      <vt:lpstr>政府性基金预算“三公”经费支出表</vt:lpstr>
      <vt:lpstr>国有资本经营支出预算表</vt:lpstr>
      <vt:lpstr>政府采购计划预算控制数</vt:lpstr>
      <vt:lpstr>基建计划预算控制数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柠檬水</cp:lastModifiedBy>
  <dcterms:created xsi:type="dcterms:W3CDTF">2021-03-10T08:56:00Z</dcterms:created>
  <dcterms:modified xsi:type="dcterms:W3CDTF">2021-03-11T08:41:47Z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