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2" r:id="rId1"/>
    <sheet name="Sheet2" sheetId="3" r:id="rId2"/>
  </sheets>
  <definedNames>
    <definedName name="_xlnm._FilterDatabase" localSheetId="0" hidden="1">Sheet1!$A$6:$S$40</definedName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<sst xmlns="http://schemas.openxmlformats.org/spreadsheetml/2006/main" count="125" uniqueCount="83">
  <si>
    <t>附件1</t>
  </si>
  <si>
    <t>广元市利州区2024年1月区级公益性岗位补贴明细表</t>
  </si>
  <si>
    <t>单位：人、元</t>
  </si>
  <si>
    <t>序号</t>
  </si>
  <si>
    <t>申报单位</t>
  </si>
  <si>
    <t>乡村公益性岗位</t>
  </si>
  <si>
    <t>城镇公益性岗位</t>
  </si>
  <si>
    <t>城镇公益性岗位社保补贴</t>
  </si>
  <si>
    <t>实际补贴    合计金额（元）</t>
  </si>
  <si>
    <t>负责人</t>
  </si>
  <si>
    <t>联系电话</t>
  </si>
  <si>
    <t>备注</t>
  </si>
  <si>
    <t>补贴标准（元）</t>
  </si>
  <si>
    <t>乡村保洁员</t>
  </si>
  <si>
    <t>乡村协理员</t>
  </si>
  <si>
    <t>乡镇（街道）         城镇协理员</t>
  </si>
  <si>
    <t>其他部门</t>
  </si>
  <si>
    <t>补贴人数（人）</t>
  </si>
  <si>
    <t>小计金额（元）</t>
  </si>
  <si>
    <t>其中涉军人员（人）</t>
  </si>
  <si>
    <t>广元市利州区宝轮镇人民政府</t>
  </si>
  <si>
    <t>唐建平</t>
  </si>
  <si>
    <t>广元市利州区三堆镇人民政府</t>
  </si>
  <si>
    <t>敦星杰</t>
  </si>
  <si>
    <t>广元市利州区大石镇人民政府</t>
  </si>
  <si>
    <t>胡炀培</t>
  </si>
  <si>
    <t>广元市利州区荣山镇人民政府</t>
  </si>
  <si>
    <t>王磊</t>
  </si>
  <si>
    <t>广元市利州区龙潭乡人民政府</t>
  </si>
  <si>
    <t>苟思</t>
  </si>
  <si>
    <t>广元市利州区金洞乡人民政府</t>
  </si>
  <si>
    <t>颜丙露</t>
  </si>
  <si>
    <t>广元市利州区白朝乡人民政府</t>
  </si>
  <si>
    <t>周韬</t>
  </si>
  <si>
    <t>广元市利州区人民政府嘉陵街道办事处</t>
  </si>
  <si>
    <t>程琳</t>
  </si>
  <si>
    <t>广元市利州区人民政府东坝街道办事处</t>
  </si>
  <si>
    <t>王培堪</t>
  </si>
  <si>
    <t>广元市利州区人民政府河西街道办事处</t>
  </si>
  <si>
    <t>冯剑</t>
  </si>
  <si>
    <t>广元市利州区人民政府南河街道办事处</t>
  </si>
  <si>
    <t>马金萍</t>
  </si>
  <si>
    <t>补贯欣202307-202310社保补贴</t>
  </si>
  <si>
    <t>广元市利州区人民政府雪峰街道办事处</t>
  </si>
  <si>
    <t>乔露</t>
  </si>
  <si>
    <t>广元市利州区人民政府上西街道办事处</t>
  </si>
  <si>
    <t>陈福</t>
  </si>
  <si>
    <t>广元市利州区人民政府万缘街道办事处</t>
  </si>
  <si>
    <t>杨柳</t>
  </si>
  <si>
    <t>广元市利州区环境卫生事务中心</t>
  </si>
  <si>
    <t>向艳</t>
  </si>
  <si>
    <t>广元市公安局利州区分局</t>
  </si>
  <si>
    <t>蒋飞</t>
  </si>
  <si>
    <t>四川万润人力资源服务有限公司</t>
  </si>
  <si>
    <t>李富海</t>
  </si>
  <si>
    <t>广元市利州区则天南路社区社会服务有限公司</t>
  </si>
  <si>
    <t>何迅</t>
  </si>
  <si>
    <t>广元市利州区乡村振兴局</t>
  </si>
  <si>
    <t>白洋</t>
  </si>
  <si>
    <t>广元市利州区文化旅游和体育局</t>
  </si>
  <si>
    <t>王勇</t>
  </si>
  <si>
    <t>广元市利州区统计局</t>
  </si>
  <si>
    <t>黄广</t>
  </si>
  <si>
    <t>广元市退役军人服务中心</t>
  </si>
  <si>
    <t>王怡勇</t>
  </si>
  <si>
    <t>广元市利州区融媒体中心</t>
  </si>
  <si>
    <t>张继</t>
  </si>
  <si>
    <t>中国共产党广元市利州区委员会宣传部</t>
  </si>
  <si>
    <t>李波</t>
  </si>
  <si>
    <t>广元市妇女联合会</t>
  </si>
  <si>
    <t>王运霜</t>
  </si>
  <si>
    <t>四川省广元市利州区嘉陵街道上河街社区居民委员会</t>
  </si>
  <si>
    <t>张学颖</t>
  </si>
  <si>
    <t>广元市利州区嘉陵片区零散工集散服务中心</t>
  </si>
  <si>
    <t>广元市利州区南河片区零散工集散服务中心</t>
  </si>
  <si>
    <t>陈思满</t>
  </si>
  <si>
    <t>广元市利州区上西片区零散工集散服务中心</t>
  </si>
  <si>
    <t>黄万军</t>
  </si>
  <si>
    <t>广元市利州区雪峰片区零散工集散服务中心</t>
  </si>
  <si>
    <t>石大广</t>
  </si>
  <si>
    <t>合计</t>
  </si>
  <si>
    <t xml:space="preserve">广元市利州区人民政府河西街道办事处(去产能) </t>
  </si>
  <si>
    <t>广元市利州区乡村振兴局（场镇保洁）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</si>
</sst>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6"/>
      <name val="宋体"/>
      <charset val="134"/>
      <scheme val="minor"/>
    </font>
    <font>
      <b/>
      <sz val="6"/>
      <name val="宋体"/>
      <charset val="134"/>
      <scheme val="minor"/>
    </font>
    <font>
      <sz val="6"/>
      <name val="宋体"/>
      <charset val="134"/>
    </font>
    <font>
      <b/>
      <sz val="12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7" fillId="12" borderId="1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3" fillId="28" borderId="14" applyNumberFormat="false" applyAlignment="false" applyProtection="false">
      <alignment vertical="center"/>
    </xf>
    <xf numFmtId="0" fontId="25" fillId="12" borderId="16" applyNumberFormat="false" applyAlignment="false" applyProtection="false">
      <alignment vertical="center"/>
    </xf>
    <xf numFmtId="0" fontId="28" fillId="31" borderId="18" applyNumberFormat="false" applyAlignment="false" applyProtection="false">
      <alignment vertical="center"/>
    </xf>
    <xf numFmtId="0" fontId="27" fillId="0" borderId="17" applyNumberFormat="false" applyFill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0" fillId="9" borderId="11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176" fontId="3" fillId="0" borderId="0" xfId="0" applyNumberFormat="true" applyFont="true" applyFill="true" applyAlignment="true">
      <alignment horizontal="center" vertical="center"/>
    </xf>
    <xf numFmtId="0" fontId="3" fillId="0" borderId="0" xfId="0" applyNumberFormat="true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176" fontId="4" fillId="0" borderId="0" xfId="0" applyNumberFormat="true" applyFont="true" applyFill="true" applyAlignment="true">
      <alignment horizontal="center" vertical="center"/>
    </xf>
    <xf numFmtId="0" fontId="4" fillId="0" borderId="0" xfId="0" applyNumberFormat="true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176" fontId="6" fillId="0" borderId="0" xfId="0" applyNumberFormat="true" applyFont="true" applyFill="true" applyAlignment="true">
      <alignment horizontal="center" vertical="center"/>
    </xf>
    <xf numFmtId="0" fontId="6" fillId="0" borderId="0" xfId="0" applyNumberFormat="true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9" fillId="0" borderId="0" xfId="0" applyFont="true" applyFill="true" applyAlignment="true">
      <alignment vertical="center"/>
    </xf>
    <xf numFmtId="0" fontId="9" fillId="0" borderId="0" xfId="0" applyFont="true" applyFill="true" applyAlignment="true">
      <alignment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176" fontId="7" fillId="0" borderId="5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left" vertical="center"/>
    </xf>
    <xf numFmtId="0" fontId="9" fillId="0" borderId="0" xfId="0" applyFont="true" applyFill="true" applyAlignment="true">
      <alignment horizontal="center" vertical="center"/>
    </xf>
    <xf numFmtId="176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5" xfId="0" applyNumberFormat="true" applyFont="true" applyFill="true" applyBorder="true" applyAlignment="true">
      <alignment horizontal="center" vertical="center" wrapText="true"/>
    </xf>
    <xf numFmtId="176" fontId="7" fillId="0" borderId="6" xfId="0" applyNumberFormat="true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176" fontId="7" fillId="0" borderId="8" xfId="0" applyNumberFormat="true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176" fontId="7" fillId="0" borderId="10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"/>
  <sheetViews>
    <sheetView tabSelected="1" zoomScale="115" zoomScaleNormal="115" workbookViewId="0">
      <pane ySplit="6" topLeftCell="A7" activePane="bottomLeft" state="frozen"/>
      <selection/>
      <selection pane="bottomLeft" activeCell="V37" sqref="V37"/>
    </sheetView>
  </sheetViews>
  <sheetFormatPr defaultColWidth="9" defaultRowHeight="9"/>
  <cols>
    <col min="1" max="1" width="4.35" style="7" customWidth="true"/>
    <col min="2" max="2" width="17.3" style="7" customWidth="true"/>
    <col min="3" max="3" width="6.95" style="8" customWidth="true"/>
    <col min="4" max="4" width="5.20833333333333" style="9" customWidth="true"/>
    <col min="5" max="5" width="8.11666666666667" style="8" customWidth="true"/>
    <col min="6" max="6" width="5.64166666666667" style="9" customWidth="true"/>
    <col min="7" max="7" width="6.725" style="8" customWidth="true"/>
    <col min="8" max="8" width="7.25" style="8" customWidth="true"/>
    <col min="9" max="9" width="5.21666666666667" style="9" customWidth="true"/>
    <col min="10" max="10" width="4.83333333333333" style="9" customWidth="true"/>
    <col min="11" max="11" width="7.93333333333333" style="8" customWidth="true"/>
    <col min="12" max="12" width="4.78333333333333" style="9" customWidth="true"/>
    <col min="13" max="13" width="8.88333333333333" style="8" customWidth="true"/>
    <col min="14" max="14" width="5.20833333333333" style="8" customWidth="true"/>
    <col min="15" max="15" width="6.95" style="8" customWidth="true"/>
    <col min="16" max="16" width="10.3333333333333" style="8" customWidth="true"/>
    <col min="17" max="17" width="7.525" style="7" customWidth="true"/>
    <col min="18" max="18" width="10.05" style="7" customWidth="true"/>
    <col min="19" max="19" width="12.075" style="7" customWidth="true"/>
    <col min="20" max="16383" width="12.175" style="7"/>
    <col min="16384" max="16384" width="9" style="7"/>
  </cols>
  <sheetData>
    <row r="1" s="7" customFormat="true" ht="10" customHeight="true" spans="1:19">
      <c r="A1" s="10" t="s">
        <v>0</v>
      </c>
      <c r="B1" s="11"/>
      <c r="C1" s="12"/>
      <c r="D1" s="13"/>
      <c r="E1" s="12"/>
      <c r="F1" s="13"/>
      <c r="G1" s="12"/>
      <c r="H1" s="12"/>
      <c r="I1" s="13"/>
      <c r="J1" s="13"/>
      <c r="K1" s="12"/>
      <c r="L1" s="13"/>
      <c r="M1" s="12"/>
      <c r="N1" s="12"/>
      <c r="O1" s="12"/>
      <c r="P1" s="12"/>
      <c r="Q1" s="10"/>
      <c r="R1" s="10"/>
      <c r="S1" s="10"/>
    </row>
    <row r="2" ht="19" customHeight="true" spans="1:19">
      <c r="A2" s="14" t="s">
        <v>1</v>
      </c>
      <c r="B2" s="14"/>
      <c r="C2" s="15"/>
      <c r="D2" s="16"/>
      <c r="E2" s="15"/>
      <c r="F2" s="16"/>
      <c r="G2" s="15"/>
      <c r="H2" s="15"/>
      <c r="I2" s="16"/>
      <c r="J2" s="16"/>
      <c r="K2" s="15"/>
      <c r="L2" s="16"/>
      <c r="M2" s="15"/>
      <c r="N2" s="15"/>
      <c r="O2" s="15"/>
      <c r="P2" s="15"/>
      <c r="Q2" s="14"/>
      <c r="R2" s="14"/>
      <c r="S2" s="14"/>
    </row>
    <row r="3" s="7" customFormat="true" ht="12" customHeight="true" spans="1:19">
      <c r="A3" s="10" t="s">
        <v>2</v>
      </c>
      <c r="B3" s="10"/>
      <c r="C3" s="12"/>
      <c r="D3" s="13"/>
      <c r="E3" s="12"/>
      <c r="F3" s="13"/>
      <c r="G3" s="12"/>
      <c r="H3" s="12"/>
      <c r="I3" s="13"/>
      <c r="J3" s="13"/>
      <c r="K3" s="12"/>
      <c r="L3" s="13"/>
      <c r="M3" s="12"/>
      <c r="N3" s="12"/>
      <c r="O3" s="12"/>
      <c r="P3" s="12"/>
      <c r="Q3" s="10"/>
      <c r="R3" s="10"/>
      <c r="S3" s="10"/>
    </row>
    <row r="4" ht="21" customHeight="true" spans="1:19">
      <c r="A4" s="17" t="s">
        <v>3</v>
      </c>
      <c r="B4" s="17" t="s">
        <v>4</v>
      </c>
      <c r="C4" s="18" t="s">
        <v>5</v>
      </c>
      <c r="D4" s="17"/>
      <c r="E4" s="18"/>
      <c r="F4" s="20"/>
      <c r="G4" s="18"/>
      <c r="H4" s="27" t="s">
        <v>6</v>
      </c>
      <c r="I4" s="27"/>
      <c r="J4" s="27"/>
      <c r="K4" s="31"/>
      <c r="L4" s="27"/>
      <c r="M4" s="33"/>
      <c r="N4" s="34" t="s">
        <v>7</v>
      </c>
      <c r="O4" s="35"/>
      <c r="P4" s="18" t="s">
        <v>8</v>
      </c>
      <c r="Q4" s="17" t="s">
        <v>9</v>
      </c>
      <c r="R4" s="17" t="s">
        <v>10</v>
      </c>
      <c r="S4" s="17" t="s">
        <v>11</v>
      </c>
    </row>
    <row r="5" ht="20" customHeight="true" spans="1:19">
      <c r="A5" s="17"/>
      <c r="B5" s="17"/>
      <c r="C5" s="19" t="s">
        <v>12</v>
      </c>
      <c r="D5" s="20" t="s">
        <v>13</v>
      </c>
      <c r="E5" s="18"/>
      <c r="F5" s="20" t="s">
        <v>14</v>
      </c>
      <c r="G5" s="28"/>
      <c r="H5" s="18" t="s">
        <v>12</v>
      </c>
      <c r="I5" s="20" t="s">
        <v>15</v>
      </c>
      <c r="J5" s="20"/>
      <c r="K5" s="18"/>
      <c r="L5" s="32" t="s">
        <v>16</v>
      </c>
      <c r="M5" s="33"/>
      <c r="N5" s="36"/>
      <c r="O5" s="37"/>
      <c r="P5" s="18"/>
      <c r="Q5" s="17"/>
      <c r="R5" s="17"/>
      <c r="S5" s="17"/>
    </row>
    <row r="6" ht="31" customHeight="true" spans="1:19">
      <c r="A6" s="17"/>
      <c r="B6" s="17"/>
      <c r="C6" s="21"/>
      <c r="D6" s="20" t="s">
        <v>17</v>
      </c>
      <c r="E6" s="18" t="s">
        <v>18</v>
      </c>
      <c r="F6" s="20" t="s">
        <v>17</v>
      </c>
      <c r="G6" s="28" t="s">
        <v>18</v>
      </c>
      <c r="H6" s="18"/>
      <c r="I6" s="20" t="s">
        <v>17</v>
      </c>
      <c r="J6" s="20" t="s">
        <v>19</v>
      </c>
      <c r="K6" s="18" t="s">
        <v>18</v>
      </c>
      <c r="L6" s="20" t="s">
        <v>17</v>
      </c>
      <c r="M6" s="28" t="s">
        <v>18</v>
      </c>
      <c r="N6" s="17" t="s">
        <v>17</v>
      </c>
      <c r="O6" s="18" t="s">
        <v>18</v>
      </c>
      <c r="P6" s="18"/>
      <c r="Q6" s="17"/>
      <c r="R6" s="17"/>
      <c r="S6" s="17"/>
    </row>
    <row r="7" s="7" customFormat="true" ht="25" customHeight="true" spans="1:19">
      <c r="A7" s="22">
        <v>1</v>
      </c>
      <c r="B7" s="22" t="s">
        <v>20</v>
      </c>
      <c r="C7" s="23">
        <v>500</v>
      </c>
      <c r="D7" s="24">
        <v>96</v>
      </c>
      <c r="E7" s="23">
        <f t="shared" ref="E7:E14" si="0">C7*D7</f>
        <v>48000</v>
      </c>
      <c r="F7" s="24"/>
      <c r="G7" s="23"/>
      <c r="H7" s="23"/>
      <c r="I7" s="24"/>
      <c r="J7" s="24"/>
      <c r="K7" s="23"/>
      <c r="L7" s="24"/>
      <c r="M7" s="23"/>
      <c r="N7" s="23"/>
      <c r="O7" s="23"/>
      <c r="P7" s="38">
        <f>SUM(E7,G7,K7,M7)</f>
        <v>48000</v>
      </c>
      <c r="Q7" s="39" t="s">
        <v>21</v>
      </c>
      <c r="R7" s="39">
        <v>18981295068</v>
      </c>
      <c r="S7" s="17"/>
    </row>
    <row r="8" s="7" customFormat="true" ht="25" customHeight="true" spans="1:19">
      <c r="A8" s="22">
        <v>2</v>
      </c>
      <c r="B8" s="22" t="s">
        <v>22</v>
      </c>
      <c r="C8" s="23">
        <v>500</v>
      </c>
      <c r="D8" s="24">
        <v>70</v>
      </c>
      <c r="E8" s="23">
        <f t="shared" si="0"/>
        <v>35000</v>
      </c>
      <c r="F8" s="24"/>
      <c r="G8" s="23"/>
      <c r="H8" s="23">
        <v>1970</v>
      </c>
      <c r="I8" s="24">
        <v>1</v>
      </c>
      <c r="J8" s="24">
        <v>1</v>
      </c>
      <c r="K8" s="23">
        <f>H8*I8</f>
        <v>1970</v>
      </c>
      <c r="L8" s="24"/>
      <c r="M8" s="23"/>
      <c r="N8" s="23"/>
      <c r="O8" s="23"/>
      <c r="P8" s="38">
        <f t="shared" ref="P8:P36" si="1">SUM(E8,G8,K8,M8)</f>
        <v>36970</v>
      </c>
      <c r="Q8" s="39" t="s">
        <v>23</v>
      </c>
      <c r="R8" s="39">
        <v>15908420316</v>
      </c>
      <c r="S8" s="17"/>
    </row>
    <row r="9" s="7" customFormat="true" ht="25" customHeight="true" spans="1:19">
      <c r="A9" s="22">
        <v>3</v>
      </c>
      <c r="B9" s="22" t="s">
        <v>24</v>
      </c>
      <c r="C9" s="23">
        <v>500</v>
      </c>
      <c r="D9" s="24">
        <v>45</v>
      </c>
      <c r="E9" s="23">
        <f t="shared" si="0"/>
        <v>22500</v>
      </c>
      <c r="F9" s="24"/>
      <c r="G9" s="23"/>
      <c r="H9" s="23"/>
      <c r="I9" s="24"/>
      <c r="J9" s="24"/>
      <c r="K9" s="23"/>
      <c r="L9" s="24"/>
      <c r="M9" s="23"/>
      <c r="N9" s="23"/>
      <c r="O9" s="23"/>
      <c r="P9" s="38">
        <f t="shared" si="1"/>
        <v>22500</v>
      </c>
      <c r="Q9" s="39" t="s">
        <v>25</v>
      </c>
      <c r="R9" s="39">
        <v>13881201027</v>
      </c>
      <c r="S9" s="22"/>
    </row>
    <row r="10" s="7" customFormat="true" ht="25" customHeight="true" spans="1:19">
      <c r="A10" s="22">
        <v>4</v>
      </c>
      <c r="B10" s="22" t="s">
        <v>26</v>
      </c>
      <c r="C10" s="23">
        <v>500</v>
      </c>
      <c r="D10" s="24">
        <v>106</v>
      </c>
      <c r="E10" s="23">
        <f t="shared" si="0"/>
        <v>53000</v>
      </c>
      <c r="F10" s="24"/>
      <c r="G10" s="23"/>
      <c r="H10" s="23"/>
      <c r="I10" s="24"/>
      <c r="J10" s="24"/>
      <c r="K10" s="23"/>
      <c r="L10" s="24"/>
      <c r="M10" s="23"/>
      <c r="N10" s="23"/>
      <c r="O10" s="23"/>
      <c r="P10" s="38">
        <f t="shared" si="1"/>
        <v>53000</v>
      </c>
      <c r="Q10" s="39" t="s">
        <v>27</v>
      </c>
      <c r="R10" s="39">
        <v>13980162272</v>
      </c>
      <c r="S10" s="22"/>
    </row>
    <row r="11" s="7" customFormat="true" ht="25" customHeight="true" spans="1:19">
      <c r="A11" s="22">
        <v>5</v>
      </c>
      <c r="B11" s="22" t="s">
        <v>28</v>
      </c>
      <c r="C11" s="23">
        <v>500</v>
      </c>
      <c r="D11" s="24">
        <v>86</v>
      </c>
      <c r="E11" s="23">
        <f t="shared" si="0"/>
        <v>43000</v>
      </c>
      <c r="F11" s="24"/>
      <c r="G11" s="23"/>
      <c r="H11" s="23"/>
      <c r="I11" s="24"/>
      <c r="J11" s="24"/>
      <c r="K11" s="23"/>
      <c r="L11" s="24"/>
      <c r="M11" s="23"/>
      <c r="N11" s="23"/>
      <c r="O11" s="23"/>
      <c r="P11" s="38">
        <f t="shared" si="1"/>
        <v>43000</v>
      </c>
      <c r="Q11" s="39" t="s">
        <v>29</v>
      </c>
      <c r="R11" s="39">
        <v>13981209237</v>
      </c>
      <c r="S11" s="22"/>
    </row>
    <row r="12" s="7" customFormat="true" ht="25" customHeight="true" spans="1:19">
      <c r="A12" s="22">
        <v>6</v>
      </c>
      <c r="B12" s="22" t="s">
        <v>30</v>
      </c>
      <c r="C12" s="23">
        <v>500</v>
      </c>
      <c r="D12" s="24">
        <v>59</v>
      </c>
      <c r="E12" s="23">
        <f t="shared" si="0"/>
        <v>29500</v>
      </c>
      <c r="F12" s="24"/>
      <c r="G12" s="23"/>
      <c r="H12" s="23"/>
      <c r="I12" s="24"/>
      <c r="J12" s="24"/>
      <c r="K12" s="23"/>
      <c r="L12" s="24"/>
      <c r="M12" s="23"/>
      <c r="N12" s="23"/>
      <c r="O12" s="23"/>
      <c r="P12" s="38">
        <f t="shared" si="1"/>
        <v>29500</v>
      </c>
      <c r="Q12" s="39" t="s">
        <v>31</v>
      </c>
      <c r="R12" s="39">
        <v>13350033029</v>
      </c>
      <c r="S12" s="22"/>
    </row>
    <row r="13" s="7" customFormat="true" ht="25" customHeight="true" spans="1:19">
      <c r="A13" s="22">
        <v>7</v>
      </c>
      <c r="B13" s="22" t="s">
        <v>32</v>
      </c>
      <c r="C13" s="23">
        <v>500</v>
      </c>
      <c r="D13" s="24">
        <v>56</v>
      </c>
      <c r="E13" s="23">
        <f t="shared" si="0"/>
        <v>28000</v>
      </c>
      <c r="F13" s="24"/>
      <c r="G13" s="23"/>
      <c r="H13" s="23"/>
      <c r="I13" s="24"/>
      <c r="J13" s="24"/>
      <c r="K13" s="23"/>
      <c r="L13" s="24"/>
      <c r="M13" s="23"/>
      <c r="N13" s="23"/>
      <c r="O13" s="23"/>
      <c r="P13" s="38">
        <f t="shared" si="1"/>
        <v>28000</v>
      </c>
      <c r="Q13" s="39" t="s">
        <v>33</v>
      </c>
      <c r="R13" s="39">
        <v>18981277338</v>
      </c>
      <c r="S13" s="22"/>
    </row>
    <row r="14" s="7" customFormat="true" ht="25" customHeight="true" spans="1:19">
      <c r="A14" s="22">
        <v>8</v>
      </c>
      <c r="B14" s="22" t="s">
        <v>34</v>
      </c>
      <c r="C14" s="23">
        <v>500</v>
      </c>
      <c r="D14" s="24">
        <v>38</v>
      </c>
      <c r="E14" s="23">
        <f t="shared" si="0"/>
        <v>19000</v>
      </c>
      <c r="F14" s="24"/>
      <c r="G14" s="23"/>
      <c r="H14" s="23">
        <v>1970</v>
      </c>
      <c r="I14" s="24">
        <v>3</v>
      </c>
      <c r="J14" s="24">
        <v>3</v>
      </c>
      <c r="K14" s="23">
        <f>H14*I14</f>
        <v>5910</v>
      </c>
      <c r="L14" s="24"/>
      <c r="M14" s="23"/>
      <c r="N14" s="23"/>
      <c r="O14" s="23"/>
      <c r="P14" s="38">
        <f t="shared" si="1"/>
        <v>24910</v>
      </c>
      <c r="Q14" s="39" t="s">
        <v>35</v>
      </c>
      <c r="R14" s="39">
        <v>13981270238</v>
      </c>
      <c r="S14" s="22"/>
    </row>
    <row r="15" s="7" customFormat="true" ht="25" customHeight="true" spans="1:19">
      <c r="A15" s="22">
        <v>9</v>
      </c>
      <c r="B15" s="22" t="s">
        <v>36</v>
      </c>
      <c r="C15" s="23"/>
      <c r="D15" s="24"/>
      <c r="E15" s="23"/>
      <c r="F15" s="24"/>
      <c r="G15" s="23"/>
      <c r="H15" s="23">
        <v>1970</v>
      </c>
      <c r="I15" s="24">
        <v>2</v>
      </c>
      <c r="J15" s="24">
        <v>2</v>
      </c>
      <c r="K15" s="23">
        <f>H15*I15</f>
        <v>3940</v>
      </c>
      <c r="L15" s="24"/>
      <c r="M15" s="23"/>
      <c r="N15" s="23"/>
      <c r="O15" s="23"/>
      <c r="P15" s="38">
        <f t="shared" si="1"/>
        <v>3940</v>
      </c>
      <c r="Q15" s="39" t="s">
        <v>37</v>
      </c>
      <c r="R15" s="39">
        <v>13881210516</v>
      </c>
      <c r="S15" s="22"/>
    </row>
    <row r="16" s="7" customFormat="true" ht="25" customHeight="true" spans="1:19">
      <c r="A16" s="22">
        <v>10</v>
      </c>
      <c r="B16" s="22" t="s">
        <v>38</v>
      </c>
      <c r="C16" s="23">
        <v>500</v>
      </c>
      <c r="D16" s="24">
        <v>16</v>
      </c>
      <c r="E16" s="23">
        <f>C16*D16</f>
        <v>8000</v>
      </c>
      <c r="F16" s="24"/>
      <c r="G16" s="23"/>
      <c r="H16" s="23"/>
      <c r="I16" s="24"/>
      <c r="J16" s="24"/>
      <c r="K16" s="23"/>
      <c r="L16" s="24"/>
      <c r="M16" s="23"/>
      <c r="N16" s="23"/>
      <c r="O16" s="23"/>
      <c r="P16" s="38">
        <f t="shared" si="1"/>
        <v>8000</v>
      </c>
      <c r="Q16" s="39" t="s">
        <v>39</v>
      </c>
      <c r="R16" s="39">
        <v>15283939889</v>
      </c>
      <c r="S16" s="22"/>
    </row>
    <row r="17" s="7" customFormat="true" ht="25" customHeight="true" spans="1:19">
      <c r="A17" s="22">
        <v>11</v>
      </c>
      <c r="B17" s="22" t="s">
        <v>40</v>
      </c>
      <c r="C17" s="23"/>
      <c r="D17" s="24"/>
      <c r="E17" s="23"/>
      <c r="F17" s="24"/>
      <c r="G17" s="23"/>
      <c r="H17" s="23">
        <v>1970</v>
      </c>
      <c r="I17" s="24">
        <v>6</v>
      </c>
      <c r="J17" s="24">
        <v>4</v>
      </c>
      <c r="K17" s="23">
        <f>H17*I17</f>
        <v>11820</v>
      </c>
      <c r="L17" s="24"/>
      <c r="M17" s="23"/>
      <c r="N17" s="24">
        <v>1</v>
      </c>
      <c r="O17" s="23">
        <v>4682.24</v>
      </c>
      <c r="P17" s="38">
        <f>SUM(K17,O17)</f>
        <v>16502.24</v>
      </c>
      <c r="Q17" s="39" t="s">
        <v>41</v>
      </c>
      <c r="R17" s="39">
        <v>18508395157</v>
      </c>
      <c r="S17" s="22" t="s">
        <v>42</v>
      </c>
    </row>
    <row r="18" s="7" customFormat="true" ht="25" customHeight="true" spans="1:19">
      <c r="A18" s="22">
        <v>12</v>
      </c>
      <c r="B18" s="22" t="s">
        <v>43</v>
      </c>
      <c r="C18" s="23">
        <v>500</v>
      </c>
      <c r="D18" s="24">
        <v>12</v>
      </c>
      <c r="E18" s="23">
        <f>C18*D18</f>
        <v>6000</v>
      </c>
      <c r="F18" s="24"/>
      <c r="G18" s="23"/>
      <c r="H18" s="23">
        <v>1970</v>
      </c>
      <c r="I18" s="24">
        <v>7</v>
      </c>
      <c r="J18" s="24">
        <v>7</v>
      </c>
      <c r="K18" s="23">
        <f>H18*I18</f>
        <v>13790</v>
      </c>
      <c r="L18" s="24"/>
      <c r="M18" s="23"/>
      <c r="N18" s="23"/>
      <c r="O18" s="23"/>
      <c r="P18" s="38">
        <f t="shared" si="1"/>
        <v>19790</v>
      </c>
      <c r="Q18" s="39" t="s">
        <v>44</v>
      </c>
      <c r="R18" s="39">
        <v>18683990915</v>
      </c>
      <c r="S18" s="22"/>
    </row>
    <row r="19" s="7" customFormat="true" ht="25" customHeight="true" spans="1:19">
      <c r="A19" s="22">
        <v>13</v>
      </c>
      <c r="B19" s="22" t="s">
        <v>45</v>
      </c>
      <c r="C19" s="23">
        <v>500</v>
      </c>
      <c r="D19" s="24">
        <v>6</v>
      </c>
      <c r="E19" s="23">
        <f>C19*D19</f>
        <v>3000</v>
      </c>
      <c r="F19" s="24"/>
      <c r="G19" s="23"/>
      <c r="H19" s="23"/>
      <c r="I19" s="24"/>
      <c r="J19" s="24"/>
      <c r="K19" s="23"/>
      <c r="L19" s="24"/>
      <c r="M19" s="23"/>
      <c r="N19" s="23"/>
      <c r="O19" s="23"/>
      <c r="P19" s="38">
        <f t="shared" si="1"/>
        <v>3000</v>
      </c>
      <c r="Q19" s="39" t="s">
        <v>46</v>
      </c>
      <c r="R19" s="39">
        <v>13981299803</v>
      </c>
      <c r="S19" s="22"/>
    </row>
    <row r="20" s="7" customFormat="true" ht="25" customHeight="true" spans="1:19">
      <c r="A20" s="22">
        <v>14</v>
      </c>
      <c r="B20" s="22" t="s">
        <v>47</v>
      </c>
      <c r="C20" s="23">
        <v>500</v>
      </c>
      <c r="D20" s="24">
        <v>6</v>
      </c>
      <c r="E20" s="23">
        <f>C20*D20</f>
        <v>3000</v>
      </c>
      <c r="F20" s="24"/>
      <c r="G20" s="23"/>
      <c r="H20" s="23"/>
      <c r="I20" s="24"/>
      <c r="J20" s="24"/>
      <c r="K20" s="23"/>
      <c r="L20" s="24"/>
      <c r="M20" s="23"/>
      <c r="N20" s="23"/>
      <c r="O20" s="23"/>
      <c r="P20" s="38">
        <f t="shared" si="1"/>
        <v>3000</v>
      </c>
      <c r="Q20" s="39" t="s">
        <v>48</v>
      </c>
      <c r="R20" s="39">
        <v>13881221222</v>
      </c>
      <c r="S20" s="22"/>
    </row>
    <row r="21" s="7" customFormat="true" ht="25" customHeight="true" spans="1:19">
      <c r="A21" s="22">
        <v>15</v>
      </c>
      <c r="B21" s="22" t="s">
        <v>49</v>
      </c>
      <c r="C21" s="23"/>
      <c r="D21" s="24"/>
      <c r="E21" s="23"/>
      <c r="F21" s="24"/>
      <c r="G21" s="23"/>
      <c r="H21" s="23">
        <v>1970</v>
      </c>
      <c r="I21" s="24"/>
      <c r="J21" s="24"/>
      <c r="K21" s="23"/>
      <c r="L21" s="24">
        <v>23</v>
      </c>
      <c r="M21" s="23">
        <f t="shared" ref="M21:M36" si="2">H21*L21</f>
        <v>45310</v>
      </c>
      <c r="N21" s="23"/>
      <c r="O21" s="23"/>
      <c r="P21" s="38">
        <f t="shared" si="1"/>
        <v>45310</v>
      </c>
      <c r="Q21" s="39" t="s">
        <v>50</v>
      </c>
      <c r="R21" s="39">
        <v>18608397530</v>
      </c>
      <c r="S21" s="22"/>
    </row>
    <row r="22" s="7" customFormat="true" ht="25" customHeight="true" spans="1:19">
      <c r="A22" s="22">
        <v>16</v>
      </c>
      <c r="B22" s="22" t="s">
        <v>51</v>
      </c>
      <c r="C22" s="23"/>
      <c r="D22" s="24"/>
      <c r="E22" s="23"/>
      <c r="F22" s="24"/>
      <c r="G22" s="23"/>
      <c r="H22" s="23">
        <v>1970</v>
      </c>
      <c r="I22" s="24"/>
      <c r="J22" s="24"/>
      <c r="K22" s="23"/>
      <c r="L22" s="24">
        <v>94</v>
      </c>
      <c r="M22" s="23">
        <f t="shared" si="2"/>
        <v>185180</v>
      </c>
      <c r="N22" s="23"/>
      <c r="O22" s="23"/>
      <c r="P22" s="38">
        <f t="shared" si="1"/>
        <v>185180</v>
      </c>
      <c r="Q22" s="39" t="s">
        <v>52</v>
      </c>
      <c r="R22" s="39">
        <v>18908124110</v>
      </c>
      <c r="S22" s="22"/>
    </row>
    <row r="23" s="7" customFormat="true" ht="25" customHeight="true" spans="1:19">
      <c r="A23" s="22">
        <v>17</v>
      </c>
      <c r="B23" s="22" t="s">
        <v>53</v>
      </c>
      <c r="C23" s="23"/>
      <c r="D23" s="24"/>
      <c r="E23" s="23"/>
      <c r="F23" s="24"/>
      <c r="G23" s="23"/>
      <c r="H23" s="23">
        <v>1970</v>
      </c>
      <c r="I23" s="24"/>
      <c r="J23" s="24"/>
      <c r="K23" s="23"/>
      <c r="L23" s="24">
        <v>87</v>
      </c>
      <c r="M23" s="23">
        <f t="shared" si="2"/>
        <v>171390</v>
      </c>
      <c r="N23" s="23"/>
      <c r="O23" s="23"/>
      <c r="P23" s="38">
        <f t="shared" si="1"/>
        <v>171390</v>
      </c>
      <c r="Q23" s="39" t="s">
        <v>54</v>
      </c>
      <c r="R23" s="39">
        <v>18011162897</v>
      </c>
      <c r="S23" s="22"/>
    </row>
    <row r="24" s="7" customFormat="true" ht="25" customHeight="true" spans="1:19">
      <c r="A24" s="22">
        <v>18</v>
      </c>
      <c r="B24" s="22" t="s">
        <v>55</v>
      </c>
      <c r="C24" s="23"/>
      <c r="D24" s="24"/>
      <c r="E24" s="23"/>
      <c r="F24" s="24"/>
      <c r="G24" s="23"/>
      <c r="H24" s="23">
        <v>1970</v>
      </c>
      <c r="I24" s="24"/>
      <c r="J24" s="24"/>
      <c r="K24" s="23"/>
      <c r="L24" s="24">
        <v>8</v>
      </c>
      <c r="M24" s="23">
        <f t="shared" si="2"/>
        <v>15760</v>
      </c>
      <c r="N24" s="23"/>
      <c r="O24" s="23"/>
      <c r="P24" s="38">
        <f t="shared" si="1"/>
        <v>15760</v>
      </c>
      <c r="Q24" s="39" t="s">
        <v>56</v>
      </c>
      <c r="R24" s="39">
        <v>13808121386</v>
      </c>
      <c r="S24" s="22"/>
    </row>
    <row r="25" s="7" customFormat="true" ht="25" customHeight="true" spans="1:19">
      <c r="A25" s="22">
        <v>19</v>
      </c>
      <c r="B25" s="22" t="s">
        <v>57</v>
      </c>
      <c r="C25" s="23"/>
      <c r="D25" s="24"/>
      <c r="E25" s="23"/>
      <c r="F25" s="24"/>
      <c r="G25" s="23"/>
      <c r="H25" s="23">
        <v>1970</v>
      </c>
      <c r="I25" s="24"/>
      <c r="J25" s="24"/>
      <c r="K25" s="23"/>
      <c r="L25" s="24">
        <v>1</v>
      </c>
      <c r="M25" s="23">
        <f t="shared" si="2"/>
        <v>1970</v>
      </c>
      <c r="N25" s="23"/>
      <c r="O25" s="23"/>
      <c r="P25" s="38">
        <f t="shared" si="1"/>
        <v>1970</v>
      </c>
      <c r="Q25" s="39" t="s">
        <v>58</v>
      </c>
      <c r="R25" s="39">
        <v>18980157150</v>
      </c>
      <c r="S25" s="22"/>
    </row>
    <row r="26" s="7" customFormat="true" ht="25" customHeight="true" spans="1:19">
      <c r="A26" s="22">
        <v>20</v>
      </c>
      <c r="B26" s="22" t="s">
        <v>59</v>
      </c>
      <c r="C26" s="23"/>
      <c r="D26" s="24"/>
      <c r="E26" s="23"/>
      <c r="F26" s="24"/>
      <c r="G26" s="23"/>
      <c r="H26" s="23">
        <v>1970</v>
      </c>
      <c r="I26" s="24"/>
      <c r="J26" s="24"/>
      <c r="K26" s="23"/>
      <c r="L26" s="24">
        <v>2</v>
      </c>
      <c r="M26" s="23">
        <f t="shared" si="2"/>
        <v>3940</v>
      </c>
      <c r="N26" s="23"/>
      <c r="O26" s="23"/>
      <c r="P26" s="38">
        <f t="shared" si="1"/>
        <v>3940</v>
      </c>
      <c r="Q26" s="39" t="s">
        <v>60</v>
      </c>
      <c r="R26" s="39">
        <v>13981290690</v>
      </c>
      <c r="S26" s="22"/>
    </row>
    <row r="27" s="7" customFormat="true" ht="25" customHeight="true" spans="1:19">
      <c r="A27" s="22">
        <v>21</v>
      </c>
      <c r="B27" s="22" t="s">
        <v>61</v>
      </c>
      <c r="C27" s="23"/>
      <c r="D27" s="24"/>
      <c r="E27" s="23"/>
      <c r="F27" s="24"/>
      <c r="G27" s="23"/>
      <c r="H27" s="23">
        <v>1970</v>
      </c>
      <c r="I27" s="24"/>
      <c r="J27" s="24"/>
      <c r="K27" s="23"/>
      <c r="L27" s="24">
        <v>2</v>
      </c>
      <c r="M27" s="23">
        <f t="shared" si="2"/>
        <v>3940</v>
      </c>
      <c r="N27" s="23"/>
      <c r="O27" s="23"/>
      <c r="P27" s="38">
        <f t="shared" si="1"/>
        <v>3940</v>
      </c>
      <c r="Q27" s="39" t="s">
        <v>62</v>
      </c>
      <c r="R27" s="39">
        <v>18283985154</v>
      </c>
      <c r="S27" s="22"/>
    </row>
    <row r="28" s="7" customFormat="true" ht="25" customHeight="true" spans="1:19">
      <c r="A28" s="22">
        <v>22</v>
      </c>
      <c r="B28" s="22" t="s">
        <v>63</v>
      </c>
      <c r="C28" s="23"/>
      <c r="D28" s="24"/>
      <c r="E28" s="23"/>
      <c r="F28" s="24"/>
      <c r="G28" s="23"/>
      <c r="H28" s="23">
        <v>1970</v>
      </c>
      <c r="I28" s="24"/>
      <c r="J28" s="24"/>
      <c r="K28" s="23"/>
      <c r="L28" s="24">
        <v>1</v>
      </c>
      <c r="M28" s="23">
        <f t="shared" si="2"/>
        <v>1970</v>
      </c>
      <c r="N28" s="23"/>
      <c r="O28" s="23"/>
      <c r="P28" s="38">
        <f t="shared" si="1"/>
        <v>1970</v>
      </c>
      <c r="Q28" s="39" t="s">
        <v>64</v>
      </c>
      <c r="R28" s="39">
        <v>3287082</v>
      </c>
      <c r="S28" s="22"/>
    </row>
    <row r="29" s="7" customFormat="true" ht="25" customHeight="true" spans="1:19">
      <c r="A29" s="22">
        <v>23</v>
      </c>
      <c r="B29" s="22" t="s">
        <v>65</v>
      </c>
      <c r="C29" s="23"/>
      <c r="D29" s="24"/>
      <c r="E29" s="23"/>
      <c r="F29" s="24"/>
      <c r="G29" s="23"/>
      <c r="H29" s="23">
        <v>1970</v>
      </c>
      <c r="I29" s="24"/>
      <c r="J29" s="24"/>
      <c r="K29" s="23"/>
      <c r="L29" s="24">
        <v>1</v>
      </c>
      <c r="M29" s="23">
        <f t="shared" si="2"/>
        <v>1970</v>
      </c>
      <c r="N29" s="23"/>
      <c r="O29" s="23"/>
      <c r="P29" s="38">
        <f t="shared" si="1"/>
        <v>1970</v>
      </c>
      <c r="Q29" s="39" t="s">
        <v>66</v>
      </c>
      <c r="R29" s="39">
        <v>13881210044</v>
      </c>
      <c r="S29" s="22"/>
    </row>
    <row r="30" s="7" customFormat="true" ht="25" customHeight="true" spans="1:19">
      <c r="A30" s="22">
        <v>24</v>
      </c>
      <c r="B30" s="22" t="s">
        <v>67</v>
      </c>
      <c r="C30" s="23"/>
      <c r="D30" s="24"/>
      <c r="E30" s="23"/>
      <c r="F30" s="24"/>
      <c r="G30" s="23"/>
      <c r="H30" s="23">
        <v>1970</v>
      </c>
      <c r="I30" s="24"/>
      <c r="J30" s="24"/>
      <c r="K30" s="23"/>
      <c r="L30" s="24">
        <v>1</v>
      </c>
      <c r="M30" s="23">
        <f t="shared" si="2"/>
        <v>1970</v>
      </c>
      <c r="N30" s="23"/>
      <c r="O30" s="23"/>
      <c r="P30" s="38">
        <f t="shared" si="1"/>
        <v>1970</v>
      </c>
      <c r="Q30" s="39" t="s">
        <v>68</v>
      </c>
      <c r="R30" s="39">
        <v>15908325558</v>
      </c>
      <c r="S30" s="22"/>
    </row>
    <row r="31" s="7" customFormat="true" ht="25" customHeight="true" spans="1:19">
      <c r="A31" s="22">
        <v>25</v>
      </c>
      <c r="B31" s="22" t="s">
        <v>69</v>
      </c>
      <c r="C31" s="23"/>
      <c r="D31" s="24"/>
      <c r="E31" s="23"/>
      <c r="F31" s="24"/>
      <c r="G31" s="23"/>
      <c r="H31" s="23">
        <v>1970</v>
      </c>
      <c r="I31" s="24"/>
      <c r="J31" s="24"/>
      <c r="K31" s="23"/>
      <c r="L31" s="24">
        <v>1</v>
      </c>
      <c r="M31" s="23">
        <f t="shared" si="2"/>
        <v>1970</v>
      </c>
      <c r="N31" s="23"/>
      <c r="O31" s="23"/>
      <c r="P31" s="38">
        <f t="shared" si="1"/>
        <v>1970</v>
      </c>
      <c r="Q31" s="39" t="s">
        <v>70</v>
      </c>
      <c r="R31" s="39">
        <v>13548476451</v>
      </c>
      <c r="S31" s="22"/>
    </row>
    <row r="32" s="7" customFormat="true" ht="25" customHeight="true" spans="1:19">
      <c r="A32" s="22">
        <v>26</v>
      </c>
      <c r="B32" s="22" t="s">
        <v>71</v>
      </c>
      <c r="C32" s="23"/>
      <c r="D32" s="24"/>
      <c r="E32" s="23"/>
      <c r="F32" s="24"/>
      <c r="G32" s="23"/>
      <c r="H32" s="23">
        <v>1970</v>
      </c>
      <c r="I32" s="24"/>
      <c r="J32" s="24"/>
      <c r="K32" s="23"/>
      <c r="L32" s="24">
        <v>3</v>
      </c>
      <c r="M32" s="23">
        <f t="shared" si="2"/>
        <v>5910</v>
      </c>
      <c r="N32" s="23"/>
      <c r="O32" s="23"/>
      <c r="P32" s="38">
        <f t="shared" si="1"/>
        <v>5910</v>
      </c>
      <c r="Q32" s="39" t="s">
        <v>72</v>
      </c>
      <c r="R32" s="39">
        <v>13881280931</v>
      </c>
      <c r="S32" s="22"/>
    </row>
    <row r="33" s="7" customFormat="true" ht="25" customHeight="true" spans="1:19">
      <c r="A33" s="22">
        <v>27</v>
      </c>
      <c r="B33" s="22" t="s">
        <v>73</v>
      </c>
      <c r="C33" s="23"/>
      <c r="D33" s="24"/>
      <c r="E33" s="23"/>
      <c r="F33" s="24"/>
      <c r="G33" s="23"/>
      <c r="H33" s="23">
        <v>1970</v>
      </c>
      <c r="I33" s="24"/>
      <c r="J33" s="24"/>
      <c r="K33" s="23"/>
      <c r="L33" s="24">
        <v>2</v>
      </c>
      <c r="M33" s="23">
        <f t="shared" si="2"/>
        <v>3940</v>
      </c>
      <c r="N33" s="23"/>
      <c r="O33" s="23"/>
      <c r="P33" s="38">
        <f t="shared" si="1"/>
        <v>3940</v>
      </c>
      <c r="Q33" s="39" t="s">
        <v>72</v>
      </c>
      <c r="R33" s="39">
        <v>13881280931</v>
      </c>
      <c r="S33" s="22"/>
    </row>
    <row r="34" s="7" customFormat="true" ht="25" customHeight="true" spans="1:19">
      <c r="A34" s="22">
        <v>28</v>
      </c>
      <c r="B34" s="22" t="s">
        <v>74</v>
      </c>
      <c r="C34" s="23"/>
      <c r="D34" s="24"/>
      <c r="E34" s="23"/>
      <c r="F34" s="24"/>
      <c r="G34" s="23"/>
      <c r="H34" s="23">
        <v>1970</v>
      </c>
      <c r="I34" s="24"/>
      <c r="J34" s="24"/>
      <c r="K34" s="23"/>
      <c r="L34" s="24">
        <v>4</v>
      </c>
      <c r="M34" s="23">
        <f t="shared" si="2"/>
        <v>7880</v>
      </c>
      <c r="N34" s="23"/>
      <c r="O34" s="23"/>
      <c r="P34" s="38">
        <f t="shared" si="1"/>
        <v>7880</v>
      </c>
      <c r="Q34" s="39" t="s">
        <v>75</v>
      </c>
      <c r="R34" s="39">
        <v>3510129</v>
      </c>
      <c r="S34" s="22"/>
    </row>
    <row r="35" s="7" customFormat="true" ht="25" customHeight="true" spans="1:19">
      <c r="A35" s="22">
        <v>29</v>
      </c>
      <c r="B35" s="22" t="s">
        <v>76</v>
      </c>
      <c r="C35" s="23"/>
      <c r="D35" s="24"/>
      <c r="E35" s="23"/>
      <c r="F35" s="24"/>
      <c r="G35" s="23"/>
      <c r="H35" s="23">
        <v>1970</v>
      </c>
      <c r="I35" s="24"/>
      <c r="J35" s="24"/>
      <c r="K35" s="23"/>
      <c r="L35" s="24">
        <v>2</v>
      </c>
      <c r="M35" s="23">
        <f t="shared" si="2"/>
        <v>3940</v>
      </c>
      <c r="N35" s="23"/>
      <c r="O35" s="23"/>
      <c r="P35" s="38">
        <f t="shared" si="1"/>
        <v>3940</v>
      </c>
      <c r="Q35" s="39" t="s">
        <v>77</v>
      </c>
      <c r="R35" s="39">
        <v>13550971465</v>
      </c>
      <c r="S35" s="22"/>
    </row>
    <row r="36" s="7" customFormat="true" ht="25" customHeight="true" spans="1:19">
      <c r="A36" s="22">
        <v>30</v>
      </c>
      <c r="B36" s="22" t="s">
        <v>78</v>
      </c>
      <c r="C36" s="23"/>
      <c r="D36" s="24"/>
      <c r="E36" s="23"/>
      <c r="F36" s="24"/>
      <c r="G36" s="23"/>
      <c r="H36" s="23">
        <v>1970</v>
      </c>
      <c r="I36" s="24"/>
      <c r="J36" s="24"/>
      <c r="K36" s="23"/>
      <c r="L36" s="24">
        <v>3</v>
      </c>
      <c r="M36" s="23">
        <f t="shared" si="2"/>
        <v>5910</v>
      </c>
      <c r="N36" s="23"/>
      <c r="O36" s="23"/>
      <c r="P36" s="38">
        <f t="shared" si="1"/>
        <v>5910</v>
      </c>
      <c r="Q36" s="39" t="s">
        <v>79</v>
      </c>
      <c r="R36" s="39">
        <v>13881261636</v>
      </c>
      <c r="S36" s="22"/>
    </row>
    <row r="37" s="7" customFormat="true" ht="25" customHeight="true" spans="1:19">
      <c r="A37" s="17" t="s">
        <v>80</v>
      </c>
      <c r="B37" s="22"/>
      <c r="C37" s="23"/>
      <c r="D37" s="24">
        <f>SUM(D7:D36)</f>
        <v>596</v>
      </c>
      <c r="E37" s="23">
        <f>SUM(E7:E36)</f>
        <v>298000</v>
      </c>
      <c r="F37" s="24"/>
      <c r="G37" s="23"/>
      <c r="H37" s="23"/>
      <c r="I37" s="24">
        <f>SUM(I7:I36)</f>
        <v>19</v>
      </c>
      <c r="J37" s="24">
        <f>SUM(J7:J36)</f>
        <v>17</v>
      </c>
      <c r="K37" s="23">
        <f>SUM(K7:K36)</f>
        <v>37430</v>
      </c>
      <c r="L37" s="24">
        <f>SUM(L21:L36)</f>
        <v>235</v>
      </c>
      <c r="M37" s="23">
        <f>SUM(M21:M36)</f>
        <v>462950</v>
      </c>
      <c r="N37" s="24">
        <v>1</v>
      </c>
      <c r="O37" s="23">
        <f>SUM(O17:O36)</f>
        <v>4682.24</v>
      </c>
      <c r="P37" s="18">
        <f>SUM(P7:P36)</f>
        <v>803062.24</v>
      </c>
      <c r="Q37" s="39"/>
      <c r="R37" s="39"/>
      <c r="S37" s="17"/>
    </row>
    <row r="38" ht="45" customHeight="true" spans="1:19">
      <c r="A38" s="25"/>
      <c r="B38" s="26"/>
      <c r="C38" s="12"/>
      <c r="D38" s="13"/>
      <c r="E38" s="12"/>
      <c r="F38" s="13"/>
      <c r="G38" s="12"/>
      <c r="H38" s="29"/>
      <c r="I38" s="29"/>
      <c r="J38" s="29"/>
      <c r="K38" s="29"/>
      <c r="L38" s="29"/>
      <c r="M38" s="29"/>
      <c r="N38" s="10"/>
      <c r="O38" s="10"/>
      <c r="P38" s="12"/>
      <c r="Q38" s="10"/>
      <c r="R38" s="10"/>
      <c r="S38" s="10"/>
    </row>
    <row r="39" ht="45" customHeight="true" spans="1:19">
      <c r="A39" s="25"/>
      <c r="B39" s="26"/>
      <c r="C39" s="12"/>
      <c r="D39" s="13"/>
      <c r="E39" s="12"/>
      <c r="F39" s="13"/>
      <c r="G39" s="12"/>
      <c r="H39" s="30"/>
      <c r="I39" s="30"/>
      <c r="J39" s="30"/>
      <c r="K39" s="30"/>
      <c r="L39" s="30"/>
      <c r="M39" s="30"/>
      <c r="N39" s="10"/>
      <c r="O39" s="10"/>
      <c r="P39" s="12"/>
      <c r="Q39" s="10"/>
      <c r="R39" s="10"/>
      <c r="S39" s="10"/>
    </row>
    <row r="40" ht="45" customHeight="true" spans="1:19">
      <c r="A40" s="25"/>
      <c r="B40" s="26"/>
      <c r="C40" s="12"/>
      <c r="D40" s="13"/>
      <c r="E40" s="12"/>
      <c r="F40" s="13"/>
      <c r="G40" s="12"/>
      <c r="H40" s="30"/>
      <c r="I40" s="30"/>
      <c r="J40" s="30"/>
      <c r="K40" s="30"/>
      <c r="L40" s="30"/>
      <c r="M40" s="30"/>
      <c r="N40" s="10"/>
      <c r="O40" s="10"/>
      <c r="P40" s="12"/>
      <c r="Q40" s="10"/>
      <c r="R40" s="10"/>
      <c r="S40" s="10"/>
    </row>
  </sheetData>
  <mergeCells count="21">
    <mergeCell ref="A2:S2"/>
    <mergeCell ref="A3:B3"/>
    <mergeCell ref="C4:G4"/>
    <mergeCell ref="H4:M4"/>
    <mergeCell ref="D5:E5"/>
    <mergeCell ref="F5:G5"/>
    <mergeCell ref="I5:K5"/>
    <mergeCell ref="L5:M5"/>
    <mergeCell ref="H38:M38"/>
    <mergeCell ref="H39:M39"/>
    <mergeCell ref="H40:M40"/>
    <mergeCell ref="A4:A6"/>
    <mergeCell ref="B4:B6"/>
    <mergeCell ref="C5:C6"/>
    <mergeCell ref="H5:H6"/>
    <mergeCell ref="P4:P6"/>
    <mergeCell ref="Q4:Q6"/>
    <mergeCell ref="R4:R6"/>
    <mergeCell ref="S4:S6"/>
    <mergeCell ref="T9:T10"/>
    <mergeCell ref="N4:O5"/>
  </mergeCells>
  <pageMargins left="0.472222222222222" right="0.432638888888889" top="0.275" bottom="0.236111111111111" header="0.5" footer="0.236111111111111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opLeftCell="A8" workbookViewId="0">
      <selection activeCell="P24" sqref="P24"/>
    </sheetView>
  </sheetViews>
  <sheetFormatPr defaultColWidth="9" defaultRowHeight="13.5" outlineLevelCol="1"/>
  <cols>
    <col min="1" max="1" width="9.88333333333333" customWidth="true"/>
    <col min="2" max="2" width="52.5" customWidth="true"/>
  </cols>
  <sheetData>
    <row r="1" spans="1:2">
      <c r="A1" s="1" t="s">
        <v>3</v>
      </c>
      <c r="B1" s="1" t="s">
        <v>4</v>
      </c>
    </row>
    <row r="2" ht="8" customHeight="true" spans="1:2">
      <c r="A2" s="1"/>
      <c r="B2" s="1"/>
    </row>
    <row r="3" hidden="true" spans="1:2">
      <c r="A3" s="1"/>
      <c r="B3" s="1"/>
    </row>
    <row r="4" ht="20" customHeight="true" spans="1:2">
      <c r="A4" s="2">
        <v>1</v>
      </c>
      <c r="B4" s="3" t="s">
        <v>20</v>
      </c>
    </row>
    <row r="5" ht="20" customHeight="true" spans="1:2">
      <c r="A5" s="2">
        <v>2</v>
      </c>
      <c r="B5" s="3" t="s">
        <v>22</v>
      </c>
    </row>
    <row r="6" ht="20" customHeight="true" spans="1:2">
      <c r="A6" s="2">
        <v>3</v>
      </c>
      <c r="B6" s="3" t="s">
        <v>24</v>
      </c>
    </row>
    <row r="7" ht="20" customHeight="true" spans="1:2">
      <c r="A7" s="2">
        <v>4</v>
      </c>
      <c r="B7" s="3" t="s">
        <v>26</v>
      </c>
    </row>
    <row r="8" ht="20" customHeight="true" spans="1:2">
      <c r="A8" s="2">
        <v>5</v>
      </c>
      <c r="B8" s="3" t="s">
        <v>28</v>
      </c>
    </row>
    <row r="9" ht="20" customHeight="true" spans="1:2">
      <c r="A9" s="2">
        <v>6</v>
      </c>
      <c r="B9" s="3" t="s">
        <v>30</v>
      </c>
    </row>
    <row r="10" ht="20" customHeight="true" spans="1:2">
      <c r="A10" s="2">
        <v>7</v>
      </c>
      <c r="B10" s="3" t="s">
        <v>32</v>
      </c>
    </row>
    <row r="11" ht="20" customHeight="true" spans="1:2">
      <c r="A11" s="2">
        <v>8</v>
      </c>
      <c r="B11" s="3" t="s">
        <v>34</v>
      </c>
    </row>
    <row r="12" ht="20" customHeight="true" spans="1:2">
      <c r="A12" s="2">
        <v>9</v>
      </c>
      <c r="B12" s="3" t="s">
        <v>36</v>
      </c>
    </row>
    <row r="13" ht="20" customHeight="true" spans="1:2">
      <c r="A13" s="4">
        <v>10</v>
      </c>
      <c r="B13" s="5" t="s">
        <v>38</v>
      </c>
    </row>
    <row r="14" ht="20" customHeight="true" spans="1:2">
      <c r="A14" s="6"/>
      <c r="B14" s="5" t="s">
        <v>81</v>
      </c>
    </row>
    <row r="15" ht="20" customHeight="true" spans="1:2">
      <c r="A15" s="2">
        <v>11</v>
      </c>
      <c r="B15" s="3" t="s">
        <v>40</v>
      </c>
    </row>
    <row r="16" ht="20" customHeight="true" spans="1:2">
      <c r="A16" s="2">
        <v>12</v>
      </c>
      <c r="B16" s="3" t="s">
        <v>43</v>
      </c>
    </row>
    <row r="17" ht="20" customHeight="true" spans="1:2">
      <c r="A17" s="2">
        <v>13</v>
      </c>
      <c r="B17" s="3" t="s">
        <v>45</v>
      </c>
    </row>
    <row r="18" ht="20" customHeight="true" spans="1:2">
      <c r="A18" s="2">
        <v>14</v>
      </c>
      <c r="B18" s="3" t="s">
        <v>47</v>
      </c>
    </row>
    <row r="19" ht="20" customHeight="true" spans="1:2">
      <c r="A19" s="2">
        <v>15</v>
      </c>
      <c r="B19" s="3" t="s">
        <v>49</v>
      </c>
    </row>
    <row r="20" ht="20" customHeight="true" spans="1:2">
      <c r="A20" s="2">
        <v>16</v>
      </c>
      <c r="B20" s="3" t="s">
        <v>51</v>
      </c>
    </row>
    <row r="21" ht="20" customHeight="true" spans="1:2">
      <c r="A21" s="2">
        <v>17</v>
      </c>
      <c r="B21" s="3" t="s">
        <v>53</v>
      </c>
    </row>
    <row r="22" ht="20" customHeight="true" spans="1:2">
      <c r="A22" s="2">
        <v>18</v>
      </c>
      <c r="B22" s="3" t="s">
        <v>55</v>
      </c>
    </row>
    <row r="23" ht="20" customHeight="true" spans="1:2">
      <c r="A23" s="4">
        <v>19</v>
      </c>
      <c r="B23" s="3" t="s">
        <v>57</v>
      </c>
    </row>
    <row r="24" ht="20" customHeight="true" spans="1:2">
      <c r="A24" s="6"/>
      <c r="B24" s="3" t="s">
        <v>82</v>
      </c>
    </row>
    <row r="25" ht="20" customHeight="true" spans="1:2">
      <c r="A25" s="2">
        <v>20</v>
      </c>
      <c r="B25" s="3" t="s">
        <v>59</v>
      </c>
    </row>
    <row r="26" ht="20" customHeight="true" spans="1:2">
      <c r="A26" s="2">
        <v>21</v>
      </c>
      <c r="B26" s="3" t="s">
        <v>61</v>
      </c>
    </row>
    <row r="27" ht="20" customHeight="true" spans="1:2">
      <c r="A27" s="2">
        <v>22</v>
      </c>
      <c r="B27" s="3" t="s">
        <v>63</v>
      </c>
    </row>
    <row r="28" ht="20" customHeight="true" spans="1:2">
      <c r="A28" s="2">
        <v>23</v>
      </c>
      <c r="B28" s="3" t="s">
        <v>65</v>
      </c>
    </row>
    <row r="29" ht="20" customHeight="true" spans="1:2">
      <c r="A29" s="2">
        <v>24</v>
      </c>
      <c r="B29" s="3" t="s">
        <v>67</v>
      </c>
    </row>
    <row r="30" ht="20" customHeight="true" spans="1:2">
      <c r="A30" s="2">
        <v>25</v>
      </c>
      <c r="B30" s="3" t="s">
        <v>69</v>
      </c>
    </row>
    <row r="31" ht="20" customHeight="true" spans="1:2">
      <c r="A31" s="2">
        <v>26</v>
      </c>
      <c r="B31" s="3" t="s">
        <v>71</v>
      </c>
    </row>
    <row r="32" ht="20" customHeight="true" spans="1:2">
      <c r="A32" s="2">
        <v>27</v>
      </c>
      <c r="B32" s="3" t="s">
        <v>73</v>
      </c>
    </row>
    <row r="33" ht="20" customHeight="true" spans="1:2">
      <c r="A33" s="2">
        <v>28</v>
      </c>
      <c r="B33" s="3" t="s">
        <v>74</v>
      </c>
    </row>
    <row r="34" ht="20" customHeight="true" spans="1:2">
      <c r="A34" s="2">
        <v>29</v>
      </c>
      <c r="B34" s="3" t="s">
        <v>76</v>
      </c>
    </row>
    <row r="35" ht="20" customHeight="true" spans="1:2">
      <c r="A35" s="2">
        <v>30</v>
      </c>
      <c r="B35" s="3" t="s">
        <v>78</v>
      </c>
    </row>
  </sheetData>
  <mergeCells count="4">
    <mergeCell ref="A1:A3"/>
    <mergeCell ref="A13:A14"/>
    <mergeCell ref="A23:A24"/>
    <mergeCell ref="B1:B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2024-01-24T14:54:00Z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2052-11.8.2.9980</vt:lpwstr>
  </property>
  <property fmtid="{D5CDD505-2E9C-101B-9397-08002B2CF9AE}" pid="4" name="KSOReadingLayout">
    <vt:bool>true</vt:bool>
  </property>
</Properties>
</file>