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Sheet1!$A$5:$N$290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<sst xmlns="http://schemas.openxmlformats.org/spreadsheetml/2006/main" count="2614" uniqueCount="1140">
  <si>
    <t>附件</t>
  </si>
  <si>
    <t xml:space="preserve">广元市利州区2025年1月第二批就业困难人员灵活就业社保补贴花名册  </t>
  </si>
  <si>
    <t>序号</t>
  </si>
  <si>
    <t>申报单位</t>
  </si>
  <si>
    <t>姓名</t>
  </si>
  <si>
    <t>性别</t>
  </si>
  <si>
    <t>身份证号码</t>
  </si>
  <si>
    <t>家庭住址</t>
  </si>
  <si>
    <t>就业困难人员类别</t>
  </si>
  <si>
    <t>就业地点及岗位</t>
  </si>
  <si>
    <t>缴费地</t>
  </si>
  <si>
    <t>社保缴费情况</t>
  </si>
  <si>
    <t>补贴金额（元）</t>
  </si>
  <si>
    <t>备注</t>
  </si>
  <si>
    <t>合计金额（元）</t>
  </si>
  <si>
    <t>其中：</t>
  </si>
  <si>
    <t>养老（元）</t>
  </si>
  <si>
    <t>医保(元）</t>
  </si>
  <si>
    <t>东坝街道</t>
  </si>
  <si>
    <t>刘长林</t>
  </si>
  <si>
    <t>男</t>
  </si>
  <si>
    <t>510623****04212317</t>
  </si>
  <si>
    <t>广元市利州区东坝雪松巷54号</t>
  </si>
  <si>
    <t>大龄人员</t>
  </si>
  <si>
    <t>广元市利州区东坝水榭花都.监管(惠全超市)</t>
  </si>
  <si>
    <t>广元市本级</t>
  </si>
  <si>
    <t>202406-202412</t>
  </si>
  <si>
    <t>童强</t>
  </si>
  <si>
    <t>510722****05046496</t>
  </si>
  <si>
    <t>广元市东利州区东坝权家巷6号</t>
  </si>
  <si>
    <t>广元市利州区东坝东城市场李眼镜豆腐</t>
  </si>
  <si>
    <t>广元市利州区</t>
  </si>
  <si>
    <t>马清贵</t>
  </si>
  <si>
    <t>510802****03130715</t>
  </si>
  <si>
    <t>广元市东利州区东坝权家巷7号</t>
  </si>
  <si>
    <t>权芝忠</t>
  </si>
  <si>
    <t>510802****11300734</t>
  </si>
  <si>
    <t>广元市利州区东坝陈家壕97号</t>
  </si>
  <si>
    <t>广元市利州区东坝苴国路303号忆田电器送货</t>
  </si>
  <si>
    <t>权伟忠</t>
  </si>
  <si>
    <t>510802****04110758</t>
  </si>
  <si>
    <t>广元市利州区东城市场103号盈丰蔬菜店</t>
  </si>
  <si>
    <t>冀素兰</t>
  </si>
  <si>
    <t>女</t>
  </si>
  <si>
    <t>510822****11052621</t>
  </si>
  <si>
    <t>广元市利州区东坝权家巷38号</t>
  </si>
  <si>
    <t>广元市利州区东坝文化路38号中餐馆</t>
  </si>
  <si>
    <t>孙正平</t>
  </si>
  <si>
    <t>510802****03200737</t>
  </si>
  <si>
    <t>广元市利州区东坝曲岛园揽月巷1号</t>
  </si>
  <si>
    <t>广元市利州区东坝文化路206号送货(
艺峰烟酒店）</t>
  </si>
  <si>
    <t>权友华</t>
  </si>
  <si>
    <t>510802****08271765</t>
  </si>
  <si>
    <t>广元市利州区东坝曲岛园看棹巷1号</t>
  </si>
  <si>
    <t>广元市利州区东坝恒丰花园小区紫薇苑小区阳光物业公司</t>
  </si>
  <si>
    <t>权仁忠</t>
  </si>
  <si>
    <t>510802****11290736</t>
  </si>
  <si>
    <t>广元市利州区东坝广博街95号</t>
  </si>
  <si>
    <t>广元市利州区东坝文化路273号果维乐水果店送货</t>
  </si>
  <si>
    <t>王培富</t>
  </si>
  <si>
    <t>510802****02142213</t>
  </si>
  <si>
    <t>广元市利州区东坝曲岛园看棹巷18号</t>
  </si>
  <si>
    <t>广元市利州区东坝粮丰街庆相逢火锅店</t>
  </si>
  <si>
    <t>何绍茂</t>
  </si>
  <si>
    <t>510802****09280713</t>
  </si>
  <si>
    <t>广元市利州区东坝广博街北段</t>
  </si>
  <si>
    <t>广元市利州区东坝广博街北段川湘园中餐馆</t>
  </si>
  <si>
    <t>李文林</t>
  </si>
  <si>
    <t>510802****11090813</t>
  </si>
  <si>
    <t>广元市利州区荷花园珙桐巷</t>
  </si>
  <si>
    <t>广元市利州区东坝锦典家苑小区阳光物业公司</t>
  </si>
  <si>
    <t>孙正清</t>
  </si>
  <si>
    <t>510802****02181741</t>
  </si>
  <si>
    <t>广元市利州区权家巷</t>
  </si>
  <si>
    <t>广元市利州区东坝文化路206号(
艺峰烟酒店营业员）</t>
  </si>
  <si>
    <t>步映志</t>
  </si>
  <si>
    <t>510802****0312041X</t>
  </si>
  <si>
    <t>广元市利州区文华路245号</t>
  </si>
  <si>
    <t>广元市利州区东坝文化路202号佳豪印务部</t>
  </si>
  <si>
    <t>张燕</t>
  </si>
  <si>
    <t>510811****09195323</t>
  </si>
  <si>
    <t>广元市文化路250号</t>
  </si>
  <si>
    <t>广元市利州区东坝东坝苴国路311号三棵树</t>
  </si>
  <si>
    <t>202407-202412</t>
  </si>
  <si>
    <t>李培强</t>
  </si>
  <si>
    <t>510802****08240739</t>
  </si>
  <si>
    <t>广元市利州区东坝广博街北段32号</t>
  </si>
  <si>
    <t>广元市利州区东坝育才路259号炜程超市</t>
  </si>
  <si>
    <t>唐菊</t>
  </si>
  <si>
    <t>512926****10244387</t>
  </si>
  <si>
    <t>广元市利州区经贸委小区1栋2单元</t>
  </si>
  <si>
    <t>广元市利州区东坝东坝文化路507号万顺房产</t>
  </si>
  <si>
    <t>孙青杨</t>
  </si>
  <si>
    <t>510802****03271720</t>
  </si>
  <si>
    <t>广元市利州区权家巷19号1栋</t>
  </si>
  <si>
    <t>广元市利州区东坝电子路2-8号服装店</t>
  </si>
  <si>
    <t>张芙蓉</t>
  </si>
  <si>
    <t>510823****07239780</t>
  </si>
  <si>
    <t>广元市利州区东坝水榭花都二期</t>
  </si>
  <si>
    <t>广元市利州区东坝文化路473号名兰世家服装店</t>
  </si>
  <si>
    <t>杨蓉</t>
  </si>
  <si>
    <t>510821****08057428</t>
  </si>
  <si>
    <t>广元市利州区东坝恒丰花园3单元</t>
  </si>
  <si>
    <t>广元市利州区阳光物业紫薇苑.恒丰花园</t>
  </si>
  <si>
    <t>余婷</t>
  </si>
  <si>
    <t>510812****01190446</t>
  </si>
  <si>
    <t>广元市利州区东坝权家巷1号</t>
  </si>
  <si>
    <t>广元市利州区东坝中学利州东路二段68号康姿百德床垫</t>
  </si>
  <si>
    <t>王丽琼</t>
  </si>
  <si>
    <t>510802****05212029</t>
  </si>
  <si>
    <t>广元市利州区雪松巷77号1栋1单元5楼</t>
  </si>
  <si>
    <t>广元市利州区东坝雪松巷77号2楼金管家家政公司</t>
  </si>
  <si>
    <t>李淑琼</t>
  </si>
  <si>
    <t>510811****06210021</t>
  </si>
  <si>
    <t>广元市利州区东坝九州家园A棟</t>
  </si>
  <si>
    <t>广元市利州区东坝文化路290号康奈皮鞋店</t>
  </si>
  <si>
    <t>202408-202412</t>
  </si>
  <si>
    <t>范琚</t>
  </si>
  <si>
    <t>510811****08190023</t>
  </si>
  <si>
    <t>广元市利州区缤纷家园兴安社区</t>
  </si>
  <si>
    <t>202409-202412</t>
  </si>
  <si>
    <t>张孝红</t>
  </si>
  <si>
    <t>510723****0107389X</t>
  </si>
  <si>
    <t>广元市利州区文化路249号</t>
  </si>
  <si>
    <t>广元市利州区文化路249号二楼奔腾地暖</t>
  </si>
  <si>
    <t>李姁</t>
  </si>
  <si>
    <t>510822****04221285</t>
  </si>
  <si>
    <t>李清利</t>
  </si>
  <si>
    <t>510811****03150620</t>
  </si>
  <si>
    <t>广元市利州区东坝曲岛园看棹巷10号</t>
  </si>
  <si>
    <t>广元市利州区文化路465号欧圣顿服装店</t>
  </si>
  <si>
    <t>王英</t>
  </si>
  <si>
    <t>510811****03154260</t>
  </si>
  <si>
    <t>广元市利州区东坝成功花园C栋</t>
  </si>
  <si>
    <t>广元市利州区东坝沙草街8号华宇烟酒店</t>
  </si>
  <si>
    <t>王兴林</t>
  </si>
  <si>
    <t>512930****0729329X</t>
  </si>
  <si>
    <t>广元市利州区东坝荷花园桑田巷25号</t>
  </si>
  <si>
    <t>广元市利州区苴国路148号诺美布艺送货</t>
  </si>
  <si>
    <t>陈晓兰</t>
  </si>
  <si>
    <t>510802****04215626</t>
  </si>
  <si>
    <t>广元市利州区东坝曲岛园看棹巷16号</t>
  </si>
  <si>
    <t>广元市利州区东坝育才路118号红高梁关东酒坊</t>
  </si>
  <si>
    <t>解秀华</t>
  </si>
  <si>
    <t>510802****08051729</t>
  </si>
  <si>
    <t>广元市利州区悦耳巷17号1栋</t>
  </si>
  <si>
    <t>广元市利州区文化路383号梦巴黎茶楼</t>
  </si>
  <si>
    <t>202410-202412</t>
  </si>
  <si>
    <t>解秀利</t>
  </si>
  <si>
    <t>510802****04301745</t>
  </si>
  <si>
    <t>广元市利州区文化路250号</t>
  </si>
  <si>
    <t>李杨</t>
  </si>
  <si>
    <t>510802****10131742</t>
  </si>
  <si>
    <t>广元市利州区崇和巷46号1栋1单元</t>
  </si>
  <si>
    <t>广元市利州区河阳路142-150号吕记汤锅服务员</t>
  </si>
  <si>
    <t>孙利蓉</t>
  </si>
  <si>
    <t>510802****12010762</t>
  </si>
  <si>
    <t>广元市利州区东坝梧桐巷34号1栋1单元</t>
  </si>
  <si>
    <t>广元市利州区东坝荷花园15号智有平价超市</t>
  </si>
  <si>
    <t>赵秀清</t>
  </si>
  <si>
    <t>510802****12141729</t>
  </si>
  <si>
    <t>广元市利州区东坝荷花园油松巷51号</t>
  </si>
  <si>
    <t>广元市利州区江田园57号舍之道王氏超市</t>
  </si>
  <si>
    <t>孙丽娜</t>
  </si>
  <si>
    <t>510802****0101172X</t>
  </si>
  <si>
    <t>广元市利州区东坝江田园199号</t>
  </si>
  <si>
    <t>广元市利州区东坝智有平价超市</t>
  </si>
  <si>
    <t>李凤玲</t>
  </si>
  <si>
    <t>510802****11111745</t>
  </si>
  <si>
    <t>广元市利州区江田园120号</t>
  </si>
  <si>
    <t>广元市利州区东坝文化路442号紫藤服装店销售员</t>
  </si>
  <si>
    <t>孙建惠</t>
  </si>
  <si>
    <t>510802****01121725</t>
  </si>
  <si>
    <t>广元市利州区东坝荷花园梧桐巷38号</t>
  </si>
  <si>
    <t>广元市利州区东坝荷花园梧桐巷38号同鑫茶舍服务员</t>
  </si>
  <si>
    <t>罗玉秀</t>
  </si>
  <si>
    <t>510802****12041726</t>
  </si>
  <si>
    <t>广元市利州区荷花园珙桐138号</t>
  </si>
  <si>
    <t>广元市利州区珙桐138号有只柠饮料店</t>
  </si>
  <si>
    <t>解学莉</t>
  </si>
  <si>
    <t>510802****06011740</t>
  </si>
  <si>
    <t>广元市利州区珙桐巷123号1栋</t>
  </si>
  <si>
    <t>广元市利州区东坝荷花园珙桐巷123号一剪钟情理发店</t>
  </si>
  <si>
    <t>202411-202412</t>
  </si>
  <si>
    <t>孙红梅</t>
  </si>
  <si>
    <t>510802****06221761</t>
  </si>
  <si>
    <t>广元市利州区荷花园珙桐巷49号1栋</t>
  </si>
  <si>
    <t>广元市利州区东坝荷花园梧桐巷45号嗨憨憨外卖店</t>
  </si>
  <si>
    <t>赵莉蓉</t>
  </si>
  <si>
    <t>510802****09240786</t>
  </si>
  <si>
    <t>广元市利州区江田园69号</t>
  </si>
  <si>
    <t>广元市利州区东坝江田园铃兰巷6号奢恋化妆品店</t>
  </si>
  <si>
    <t>孙惠萍</t>
  </si>
  <si>
    <t>510802****07121742</t>
  </si>
  <si>
    <t>广元市利州区东坝荷花园油松巷41号</t>
  </si>
  <si>
    <t>广元市利州区东坝荷花园梧桐巷33号重庆老火锅店</t>
  </si>
  <si>
    <t>孙丽坤</t>
  </si>
  <si>
    <t>510802****08180029</t>
  </si>
  <si>
    <t>广元市利州区东坝沙壕街140号1栋</t>
  </si>
  <si>
    <t>广元市利州区文化路459号植悟鞋店</t>
  </si>
  <si>
    <t>梁思红</t>
  </si>
  <si>
    <t>510802****1010081X</t>
  </si>
  <si>
    <t>广元市利州区育才路18号锦典家园</t>
  </si>
  <si>
    <t>广元市利州区中区政府二宿舍门卫保安</t>
  </si>
  <si>
    <t>陈利华</t>
  </si>
  <si>
    <t>510824****03251746</t>
  </si>
  <si>
    <t>广元市利州区博文街108号</t>
  </si>
  <si>
    <t>广元市利州区东坝博文街126号财神猫超市</t>
  </si>
  <si>
    <t>王心华</t>
  </si>
  <si>
    <t>510802****05116479</t>
  </si>
  <si>
    <t>广元市利州区东坝莲
花路100号(现居住金柜6组</t>
  </si>
  <si>
    <t>广元市利州区东坝博文街21号水之臣送水店</t>
  </si>
  <si>
    <t>2024011-202412</t>
  </si>
  <si>
    <t>冯蓉华</t>
  </si>
  <si>
    <t>510811****11060620</t>
  </si>
  <si>
    <t>广元市利州区文化路221号开发公司宿舍</t>
  </si>
  <si>
    <t>广元市利州区东坝文化路215号百顺烟酒副食店</t>
  </si>
  <si>
    <t>孙建全</t>
  </si>
  <si>
    <t>510802****08270716</t>
  </si>
  <si>
    <t>广元市利州区曲岛园得悦巷4号</t>
  </si>
  <si>
    <t>广元市东坝曲岛园粮丰街11号家惠超市</t>
  </si>
  <si>
    <t>朱蓉</t>
  </si>
  <si>
    <t>510824****10075963</t>
  </si>
  <si>
    <t>广元市利州区万缘老街东方鹭岛小区</t>
  </si>
  <si>
    <t>广元市利州区绵谷路276号穆家坡餐厅</t>
  </si>
  <si>
    <t>聂建英</t>
  </si>
  <si>
    <t>510823****12259364</t>
  </si>
  <si>
    <t>广元市利州区东坝御都园小区9栋</t>
  </si>
  <si>
    <t>广元市文化路306-308号靓度鞋店</t>
  </si>
  <si>
    <t>梁琼</t>
  </si>
  <si>
    <t>510802****06010723</t>
  </si>
  <si>
    <t>广元市利州区东滨小区23-3（户口翠屏街100号)</t>
  </si>
  <si>
    <t>广元市利州区东坝东滨小区11楼-2四川吉诚环保公司</t>
  </si>
  <si>
    <t>袁龙菊</t>
  </si>
  <si>
    <t>511324****03087089</t>
  </si>
  <si>
    <t>广元市利州区锦粼逸园小区(户口雪峰社区兴安路1289号</t>
  </si>
  <si>
    <t>广元市利州区汇达建材经营部</t>
  </si>
  <si>
    <t>刘小兵</t>
  </si>
  <si>
    <t>510802****05080036</t>
  </si>
  <si>
    <t>广元市利州区雪峰阳光小区</t>
  </si>
  <si>
    <t>广元市利州区育才路251号体彩店</t>
  </si>
  <si>
    <t>赵宏</t>
  </si>
  <si>
    <t>510802****10242022</t>
  </si>
  <si>
    <t>广元市利州区雁栖社区112厂宿舍</t>
  </si>
  <si>
    <t>广元市利州区苴国路水榭花都二期一栋爱兜儿母婴护理中心(打扫卫生）</t>
  </si>
  <si>
    <t>赵劲超</t>
  </si>
  <si>
    <t>510811****1017192X</t>
  </si>
  <si>
    <t>广元市利州区平桥造纸厂宿舍</t>
  </si>
  <si>
    <t>广元市利州区苴国路市场家庭茶馆</t>
  </si>
  <si>
    <t>杨梅</t>
  </si>
  <si>
    <t>512930****02288087</t>
  </si>
  <si>
    <t>广元市利州区将军桥滨江印象小区</t>
  </si>
  <si>
    <t>广元市利州区育才路方正家园A棟吴雪萍生态农副产品经营部</t>
  </si>
  <si>
    <t>张慧</t>
  </si>
  <si>
    <t>513701****05151226</t>
  </si>
  <si>
    <t>广元市利州区莲花小区</t>
  </si>
  <si>
    <t>广元市利州区广博街175号茗泉汇茶楼</t>
  </si>
  <si>
    <t>张鸿</t>
  </si>
  <si>
    <t>510811****12200022</t>
  </si>
  <si>
    <t>广元市利州区水柜街31号南苑春天小区</t>
  </si>
  <si>
    <t>广元市利州区东坝利州东路二段140号弘文书店</t>
  </si>
  <si>
    <t>赵志蓉</t>
  </si>
  <si>
    <t>510802****07100526</t>
  </si>
  <si>
    <t>广元市利州区东风坪社区</t>
  </si>
  <si>
    <t>广元市利州区育才路成功花园楼下华川家电</t>
  </si>
  <si>
    <t>李艳</t>
  </si>
  <si>
    <t>510802****03212562</t>
  </si>
  <si>
    <t>广元市利州区邦泰康郡小区</t>
  </si>
  <si>
    <t>广元市利州区苴国路全民优生活羊奶专卖店</t>
  </si>
  <si>
    <t>刘春蓉</t>
  </si>
  <si>
    <t>510811****10205527</t>
  </si>
  <si>
    <t>广元市利州区上西坝则天南路社区</t>
  </si>
  <si>
    <t>广元市利州区东坝文化路455号菲莉诗蒂服装店</t>
  </si>
  <si>
    <t>徐加蓉</t>
  </si>
  <si>
    <t>510723****09232408</t>
  </si>
  <si>
    <t>广元市利州区韩文府小区</t>
  </si>
  <si>
    <t>广元市利州区东坝荷花园舒氏串串香</t>
  </si>
  <si>
    <t>李朝霞</t>
  </si>
  <si>
    <t>510922****07103583</t>
  </si>
  <si>
    <t>广元市利州区锦粼逸园小区(户口栖凤社区</t>
  </si>
  <si>
    <t>广元市利州区东坝劳动大厦利州东路二段14号凌升广告公司</t>
  </si>
  <si>
    <t>20249-202412</t>
  </si>
  <si>
    <t>唐霞</t>
  </si>
  <si>
    <t>510723****10253729</t>
  </si>
  <si>
    <t>广元市利州区莲花小区105厂</t>
  </si>
  <si>
    <t>张晓莉</t>
  </si>
  <si>
    <t>510802****09122921</t>
  </si>
  <si>
    <t>广元市利州区雪峰绿岸馨城小区</t>
  </si>
  <si>
    <t>赵洪芳</t>
  </si>
  <si>
    <t>510802****09013721</t>
  </si>
  <si>
    <t>广元市利州区821小区</t>
  </si>
  <si>
    <t>魏林甫</t>
  </si>
  <si>
    <t>510823****04191334</t>
  </si>
  <si>
    <t>广元市利州区雁栖社区金柜世家</t>
  </si>
  <si>
    <t>广元市利州区陈家壕59号永旗副食店送货员</t>
  </si>
  <si>
    <t>周丽萍</t>
  </si>
  <si>
    <t>510802****02032567</t>
  </si>
  <si>
    <t>广元市利州区万缘社区第二居民小组</t>
  </si>
  <si>
    <t>李秀琼</t>
  </si>
  <si>
    <t>510802****0315042X</t>
  </si>
  <si>
    <t>广元市利州区千佛村一组</t>
  </si>
  <si>
    <t>广元市利州区东坝文化路296号康奈皮鞋店销售员</t>
  </si>
  <si>
    <t>2024010-202412</t>
  </si>
  <si>
    <t>仲国生</t>
  </si>
  <si>
    <t>510811****01185670</t>
  </si>
  <si>
    <t>广元市利州区蜀门北路二段金碧园小区</t>
  </si>
  <si>
    <t>广元市利州区东坝博文街138号1栋1单元1楼生态内衣送货员</t>
  </si>
  <si>
    <t>杨清蓉</t>
  </si>
  <si>
    <t>510802****08092843</t>
  </si>
  <si>
    <t>广元市利州区老城龙眼花园3栋2单元</t>
  </si>
  <si>
    <t>广元市利州区东坝苴国路446号陆永龙中医诊所</t>
  </si>
  <si>
    <t>杨平</t>
  </si>
  <si>
    <t>510802****06130779</t>
  </si>
  <si>
    <t>广元市利州区东坝105厂</t>
  </si>
  <si>
    <t>广元市利州区东坝电子路59-67号华年婚庆店</t>
  </si>
  <si>
    <t>范建君</t>
  </si>
  <si>
    <t>510823****07097043</t>
  </si>
  <si>
    <t>广元市利州区太平洋大厦</t>
  </si>
  <si>
    <t>王小芳</t>
  </si>
  <si>
    <t>510802****06105647</t>
  </si>
  <si>
    <t>广元市利州区东坝邀月巷47号</t>
  </si>
  <si>
    <t>广元市利州区东坝财丰街108号一撮毛稀饭庄</t>
  </si>
  <si>
    <t>保健康</t>
  </si>
  <si>
    <t>510802****11050731</t>
  </si>
  <si>
    <t>广元市利州区江田园永和巷13号</t>
  </si>
  <si>
    <t>广元市利州区江田园永和巷13号捷韵露泉送水店</t>
  </si>
  <si>
    <t>杨丽蓉</t>
  </si>
  <si>
    <t>510822****06236722</t>
  </si>
  <si>
    <t>广元东坝凤皇塘城小区一期</t>
  </si>
  <si>
    <t>广元市利州区东坝广博街南段一楼60号-68号华庭教育后勤</t>
  </si>
  <si>
    <t>王树华</t>
  </si>
  <si>
    <t>510811****09122163</t>
  </si>
  <si>
    <t>广元市利州区万缘社区碧桂园小区</t>
  </si>
  <si>
    <t>广元市利州区东坝街道财丰街108号稀饭庄采购员</t>
  </si>
  <si>
    <t>李东林</t>
  </si>
  <si>
    <t>510802****11100432</t>
  </si>
  <si>
    <t>广元市利州区利州区雪峰春华路559号</t>
  </si>
  <si>
    <t>广元市利州区东坝文化路冒节子肥肠粉店后厨</t>
  </si>
  <si>
    <t>陈仕均</t>
  </si>
  <si>
    <t>512926****07221174</t>
  </si>
  <si>
    <t>广元市利州区赵家巷15号1栋1单元</t>
  </si>
  <si>
    <t>广元市利州区陈家壕44号温暖火锅店送货员</t>
  </si>
  <si>
    <t>梁海英</t>
  </si>
  <si>
    <t>510802****07101747</t>
  </si>
  <si>
    <t>广元市利州区东坝办事处</t>
  </si>
  <si>
    <t>广元市利州区东坝添福苑C-3棟惠全超市</t>
  </si>
  <si>
    <t>宋先军</t>
  </si>
  <si>
    <t>512922****03268059</t>
  </si>
  <si>
    <t>兴安缤纷家园</t>
  </si>
  <si>
    <t>翠屏政协小区缤纷文印</t>
  </si>
  <si>
    <t>202408- 202412</t>
  </si>
  <si>
    <t>杨怀林</t>
  </si>
  <si>
    <t>512922****04138078</t>
  </si>
  <si>
    <t>陈家壕育才路17号唐元兵集资楼</t>
  </si>
  <si>
    <t>翠屏人民路南段39号新世纪文印店</t>
  </si>
  <si>
    <t>202409- 202412</t>
  </si>
  <si>
    <t>黄雪辉</t>
  </si>
  <si>
    <t>510811****10260021</t>
  </si>
  <si>
    <t>新民玫瑰华庭</t>
  </si>
  <si>
    <t>翠屏公园街196号韩记火锅</t>
  </si>
  <si>
    <t>张洁</t>
  </si>
  <si>
    <t>510821****09038527</t>
  </si>
  <si>
    <t>翠屏市交通局小区</t>
  </si>
  <si>
    <t>翠屏吉尔达鞋店销售</t>
  </si>
  <si>
    <t>202407- 202412</t>
  </si>
  <si>
    <t>王雪</t>
  </si>
  <si>
    <t>510802****11032126</t>
  </si>
  <si>
    <t>翠屏市委小区</t>
  </si>
  <si>
    <t>翠屏公园街183号昇晟商贸</t>
  </si>
  <si>
    <t>202410- 202412</t>
  </si>
  <si>
    <t>陆晋</t>
  </si>
  <si>
    <t>510802****01010036</t>
  </si>
  <si>
    <t>新民市人大小区</t>
  </si>
  <si>
    <t>翠屏嘉陵路南段123号驷海网咖</t>
  </si>
  <si>
    <t>何晓英</t>
  </si>
  <si>
    <t>510823****08065905</t>
  </si>
  <si>
    <t>翠屏604小区</t>
  </si>
  <si>
    <t>翠屏文化路85号张记副食</t>
  </si>
  <si>
    <t>202411- 202412</t>
  </si>
  <si>
    <t>范晓君</t>
  </si>
  <si>
    <t>510823****12097046</t>
  </si>
  <si>
    <t>瞻凤路桂友花园小区</t>
  </si>
  <si>
    <t>翠屏利州东路一段648号柏梓文具店</t>
  </si>
  <si>
    <t>刘太才</t>
  </si>
  <si>
    <t>510623****04228914</t>
  </si>
  <si>
    <t>翠屏文化路103号康普顿润滑油</t>
  </si>
  <si>
    <t>任伟</t>
  </si>
  <si>
    <t>510802****01040013</t>
  </si>
  <si>
    <t>将军桥金碧苑</t>
  </si>
  <si>
    <t>翠屏人民路南段42-44号伟兴广告</t>
  </si>
  <si>
    <t>202412- 202412</t>
  </si>
  <si>
    <t>尹琴</t>
  </si>
  <si>
    <t>510921****07242504</t>
  </si>
  <si>
    <t>陈家壕曲岛园得月巷27号</t>
  </si>
  <si>
    <t>翠屏政协办公楼乙川文印室</t>
  </si>
  <si>
    <t>尹红</t>
  </si>
  <si>
    <t>510802****07240736</t>
  </si>
  <si>
    <t>新民军转办小区</t>
  </si>
  <si>
    <t>翠屏利州东路一段662号三山茶业销售</t>
  </si>
  <si>
    <t>孙加成</t>
  </si>
  <si>
    <t>510802****05160752</t>
  </si>
  <si>
    <t>翠屏22栋</t>
  </si>
  <si>
    <t>翠屏公园街196号韩记火锅后厨</t>
  </si>
  <si>
    <t>杨江南</t>
  </si>
  <si>
    <t>510402****10013455</t>
  </si>
  <si>
    <t>翠屏文化路65号通天汽配送货</t>
  </si>
  <si>
    <t>202406- 202412</t>
  </si>
  <si>
    <t>何世驹</t>
  </si>
  <si>
    <t>510822****11215996</t>
  </si>
  <si>
    <t>翠屏工商小区</t>
  </si>
  <si>
    <t>翠屏人民路南段43号注墨联盟文印部打字复印</t>
  </si>
  <si>
    <t>刘冬梅</t>
  </si>
  <si>
    <t>510802****12201721</t>
  </si>
  <si>
    <t>新民宏旺实业小区</t>
  </si>
  <si>
    <t>翠屏利州东路一段548号吉尔达鞋店销售</t>
  </si>
  <si>
    <t>黄维蓉</t>
  </si>
  <si>
    <t>510812****11055520</t>
  </si>
  <si>
    <t>望江凤凰世纪城</t>
  </si>
  <si>
    <t>翠屏瞻凤路489号朝阳汽车经营部销售员</t>
  </si>
  <si>
    <t>赵玉梅</t>
  </si>
  <si>
    <t>510824****1112734X</t>
  </si>
  <si>
    <t>嘉陵建设路社区云盘梁福安家园</t>
  </si>
  <si>
    <t>翠屏文化路123号载家家世界房地产</t>
  </si>
  <si>
    <t>蒲永新</t>
  </si>
  <si>
    <t>510127****09050054</t>
  </si>
  <si>
    <t>南河南鹰小区</t>
  </si>
  <si>
    <t>翠屏政协院内缤纷文印</t>
  </si>
  <si>
    <t>韩玲</t>
  </si>
  <si>
    <t>510821****0120002X</t>
  </si>
  <si>
    <t>金柜110厂宿舍</t>
  </si>
  <si>
    <t>翠屏新民街249号陈光武医疗诊所保洁</t>
  </si>
  <si>
    <t>王广平</t>
  </si>
  <si>
    <t>510802****01140717</t>
  </si>
  <si>
    <t>新民惠泽园</t>
  </si>
  <si>
    <t>翠屏电子路422号天润酒店后厨</t>
  </si>
  <si>
    <t>王福奎</t>
  </si>
  <si>
    <t>510802****12210711</t>
  </si>
  <si>
    <t>翠屏瀚文府小区</t>
  </si>
  <si>
    <t>翠屏人民路南段45号实在副食</t>
  </si>
  <si>
    <t>张婷婷</t>
  </si>
  <si>
    <t>510802****01170525</t>
  </si>
  <si>
    <t>陈家壕文化路中区政府二宿舍</t>
  </si>
  <si>
    <t>翠屏文化路151号重庆小面豆花</t>
  </si>
  <si>
    <t>邹维宇</t>
  </si>
  <si>
    <t>510802****01230770</t>
  </si>
  <si>
    <t>广元市利州区东坝街道莲花池社区四组541号</t>
  </si>
  <si>
    <t>广元市利州区东坝街道莲花池社区四组兰妹凉面馆、服务员</t>
  </si>
  <si>
    <t>邹红燕</t>
  </si>
  <si>
    <t>510802****10021722</t>
  </si>
  <si>
    <t>广元市利州区东屏路606号</t>
  </si>
  <si>
    <t>广元市利州区东屏路邦泰茶楼、服务员</t>
  </si>
  <si>
    <t>赵勇山</t>
  </si>
  <si>
    <t>510802****08140736</t>
  </si>
  <si>
    <t>广元市利州区莲花池社区</t>
  </si>
  <si>
    <t>和成莲花2-1-15美缝大王、销售</t>
  </si>
  <si>
    <t>李金兰</t>
  </si>
  <si>
    <t>510812****04101309</t>
  </si>
  <si>
    <t>广元市利州区莲花家园、涂料工</t>
  </si>
  <si>
    <t>李华蓉</t>
  </si>
  <si>
    <t>510811****12250625</t>
  </si>
  <si>
    <t>广元市利州区邦泰森林悦府</t>
  </si>
  <si>
    <t>广元市利州区华北星城惠金超市、收银员</t>
  </si>
  <si>
    <t>向燕红</t>
  </si>
  <si>
    <t>510802****12181743</t>
  </si>
  <si>
    <t>广元市利州区莲花池二组阳关副食店、杂工</t>
  </si>
  <si>
    <t>唐晓露</t>
  </si>
  <si>
    <t>510802****06182020</t>
  </si>
  <si>
    <t>广元市利州区零八一小区</t>
  </si>
  <si>
    <t>残疾人、大龄人员</t>
  </si>
  <si>
    <t>广元市利州区零八一菜市场王胖子干杂店、杂工</t>
  </si>
  <si>
    <t>凡开芳</t>
  </si>
  <si>
    <t>510802****11061725</t>
  </si>
  <si>
    <t>广元市利州区电子路153号、销售</t>
  </si>
  <si>
    <t>邱群微</t>
  </si>
  <si>
    <t>510812****08100068</t>
  </si>
  <si>
    <t>广元市利州区东坝街道莲花池社区</t>
  </si>
  <si>
    <t>张婧</t>
  </si>
  <si>
    <t>510802****01205425</t>
  </si>
  <si>
    <t>广元市利州区东坝街道锦绣花都</t>
  </si>
  <si>
    <t>广元市利州区公园街40号华西鲜奶屋、销售</t>
  </si>
  <si>
    <t>刘志宏</t>
  </si>
  <si>
    <t>510227****04266351</t>
  </si>
  <si>
    <t>广元市利州区105信箱</t>
  </si>
  <si>
    <t>广元市利州区翰明机械加工、普通钳工</t>
  </si>
  <si>
    <t>向清玲</t>
  </si>
  <si>
    <t>510802****07040721</t>
  </si>
  <si>
    <t>广元市利州区锦绣花都</t>
  </si>
  <si>
    <t>和成莲花3-1-8、从事销售</t>
  </si>
  <si>
    <t>乔建华</t>
  </si>
  <si>
    <t>510802****03241726</t>
  </si>
  <si>
    <t>邦泰茶楼、服务员</t>
  </si>
  <si>
    <t>510811****02274260</t>
  </si>
  <si>
    <t>广元市文化路505号123女装店、销售</t>
  </si>
  <si>
    <t>邹维堂</t>
  </si>
  <si>
    <t>510802****02170730</t>
  </si>
  <si>
    <t>广元市利州区莲花池社区四组东屏路549号</t>
  </si>
  <si>
    <t>广元市利州区莲花池社区四组贾氏庭院小吃、临时工</t>
  </si>
  <si>
    <t>黄小丽</t>
  </si>
  <si>
    <t>510802****0915006X</t>
  </si>
  <si>
    <t>广元市利州区悦耳巷</t>
  </si>
  <si>
    <t>盘龙车管所、从事外派业务</t>
  </si>
  <si>
    <t>李建玉</t>
  </si>
  <si>
    <t>510802****03141741</t>
  </si>
  <si>
    <t>广元市中天建材有限公司、从事销售</t>
  </si>
  <si>
    <t>漆佳娴</t>
  </si>
  <si>
    <t>510802****10132025</t>
  </si>
  <si>
    <t>广元市利州区零八一中学</t>
  </si>
  <si>
    <t>连续失业一年以上人员</t>
  </si>
  <si>
    <t>广元市利州区东坝街道奔月路109号、从事销售工作</t>
  </si>
  <si>
    <t>姜菲菲</t>
  </si>
  <si>
    <t>510811****12024721</t>
  </si>
  <si>
    <t>广元市利州区下河街财神路65号</t>
  </si>
  <si>
    <t>广元市特殊学校、后厨</t>
  </si>
  <si>
    <t>刘洪蓉</t>
  </si>
  <si>
    <t>510802****09163722</t>
  </si>
  <si>
    <t>广元市利州区水榭花都</t>
  </si>
  <si>
    <t>广元市利州区特殊学校、杂工</t>
  </si>
  <si>
    <t>向志辉</t>
  </si>
  <si>
    <t>510802****03190738</t>
  </si>
  <si>
    <t>四川省信息学院、电工</t>
  </si>
  <si>
    <t>王建梅</t>
  </si>
  <si>
    <t>510802****01022522</t>
  </si>
  <si>
    <t>广元市利州区南河周坡巷</t>
  </si>
  <si>
    <t>广元市利州区东坝街道莲花池社区宜家乐超市、销售</t>
  </si>
  <si>
    <t>202412-202412</t>
  </si>
  <si>
    <t>陈小菊</t>
  </si>
  <si>
    <t>510802****08225620</t>
  </si>
  <si>
    <t>旭日物业、保洁员</t>
  </si>
  <si>
    <t>王芳</t>
  </si>
  <si>
    <t>510811****05234064</t>
  </si>
  <si>
    <t>广元市利州区莲花池社区一组萱艺发艺、理发师</t>
  </si>
  <si>
    <t>卓健</t>
  </si>
  <si>
    <t>510802****11120754</t>
  </si>
  <si>
    <t>广元市凤赢物业、物管</t>
  </si>
  <si>
    <t>杨艳</t>
  </si>
  <si>
    <t>510824****10022505</t>
  </si>
  <si>
    <t>广元市利州区奔月路392号</t>
  </si>
  <si>
    <t>广元市利州区东坝街道莲花池社区四组龚萍副食店、服务员</t>
  </si>
  <si>
    <t>罗人福</t>
  </si>
  <si>
    <t>510802****05070719</t>
  </si>
  <si>
    <t>广元市利州区东坝街道莲花池社区四组龚萍副食店、杂工</t>
  </si>
  <si>
    <t>李伟</t>
  </si>
  <si>
    <t>511302****10221415</t>
  </si>
  <si>
    <t>广元市城区仁华五交化经营部、送货员</t>
  </si>
  <si>
    <t>叶国民</t>
  </si>
  <si>
    <t>510802****11230755</t>
  </si>
  <si>
    <t>广元市利州区东坝街道翠屏社区</t>
  </si>
  <si>
    <t>广元市利州区东坝街道莲花池社区锦绣花都旭日物业、物管</t>
  </si>
  <si>
    <t>李爱华</t>
  </si>
  <si>
    <t>510824****11056786</t>
  </si>
  <si>
    <t>广元市利州区莲花池一组83号</t>
  </si>
  <si>
    <t>广元市利州区合成莲花大门口八珍坊水果店销售</t>
  </si>
  <si>
    <t>周建平</t>
  </si>
  <si>
    <t>510802****06020758</t>
  </si>
  <si>
    <t>天府名邸</t>
  </si>
  <si>
    <t>出租车长达公司（工贸家世界5楼）</t>
  </si>
  <si>
    <t>汪明</t>
  </si>
  <si>
    <t>510802****10130817</t>
  </si>
  <si>
    <t>东坝利州东路一段456号</t>
  </si>
  <si>
    <t>自营水果（东坝街道新民社区）</t>
  </si>
  <si>
    <t>敬利广</t>
  </si>
  <si>
    <t>510802****08160733</t>
  </si>
  <si>
    <t>东坝环城路自建房</t>
  </si>
  <si>
    <t>四川利杰工程设计有限公司(东坝街道环城北路北侧2-3-所2号)</t>
  </si>
  <si>
    <t>苟斌</t>
  </si>
  <si>
    <t>510821****04300021</t>
  </si>
  <si>
    <t>东坝川桥五处</t>
  </si>
  <si>
    <t>瞻凤路575号</t>
  </si>
  <si>
    <t>舒兴全</t>
  </si>
  <si>
    <t>510802****11180719</t>
  </si>
  <si>
    <t>东坝惠泽苑</t>
  </si>
  <si>
    <t>龙王保安（嘉陵街道建设路133号）</t>
  </si>
  <si>
    <t>王兴玉</t>
  </si>
  <si>
    <t>510811****03020866</t>
  </si>
  <si>
    <t>平桥凤琴岚湾</t>
  </si>
  <si>
    <t>赵胖胖卤肉店（东坝街道新民街31号）</t>
  </si>
  <si>
    <t>杜容华</t>
  </si>
  <si>
    <t>510821****10118541</t>
  </si>
  <si>
    <t>兴安新气象花园</t>
  </si>
  <si>
    <t>张素芳副食店（东坝街道新民街66号）</t>
  </si>
  <si>
    <t>张忠</t>
  </si>
  <si>
    <t>510802****11231632</t>
  </si>
  <si>
    <t>上西机电</t>
  </si>
  <si>
    <t>杨正荣</t>
  </si>
  <si>
    <t>510802****12010117</t>
  </si>
  <si>
    <t>东坝工贸小区</t>
  </si>
  <si>
    <t>春风美发店（东坝街道鸿宇时代10号）</t>
  </si>
  <si>
    <t>汪晓君</t>
  </si>
  <si>
    <t>512922****11242929</t>
  </si>
  <si>
    <t>东坝东城公寓</t>
  </si>
  <si>
    <t>优印图文（东坝街道利州东路一段508号）</t>
  </si>
  <si>
    <t>汪鑫楠</t>
  </si>
  <si>
    <t>511321****04233048</t>
  </si>
  <si>
    <t>东坝保险公司宿舍</t>
  </si>
  <si>
    <t>邓婧</t>
  </si>
  <si>
    <t>510802****09081740</t>
  </si>
  <si>
    <t>东坝市政府一宿舍</t>
  </si>
  <si>
    <t>好又来川菜馆（东坝街道公园街97号）</t>
  </si>
  <si>
    <t>赵金凤</t>
  </si>
  <si>
    <t>510802****10040527</t>
  </si>
  <si>
    <t>南河金域香江</t>
  </si>
  <si>
    <t>忘忧鲜花店（东坝街道新民街64号）</t>
  </si>
  <si>
    <t>李先玲</t>
  </si>
  <si>
    <t>610221****02267425</t>
  </si>
  <si>
    <t>徐胖子火锅（东坝街道嘉陵路南段75号）</t>
  </si>
  <si>
    <t>郭润富</t>
  </si>
  <si>
    <t>510802****11110797</t>
  </si>
  <si>
    <t>杨霞</t>
  </si>
  <si>
    <t>510811****04240027</t>
  </si>
  <si>
    <t>雪峰春馨苑</t>
  </si>
  <si>
    <t>锦润缘酒楼（东坝街道新民街41号）</t>
  </si>
  <si>
    <t>郭润志</t>
  </si>
  <si>
    <t>510802****02270717</t>
  </si>
  <si>
    <t>众城物业（东坝街道新民街61号）</t>
  </si>
  <si>
    <t>舒兴伟</t>
  </si>
  <si>
    <t>510802****01130716</t>
  </si>
  <si>
    <t>东坝凤凰世纪城御都</t>
  </si>
  <si>
    <t>嘉陵市场苍溪粮油（东坝街道新民街）</t>
  </si>
  <si>
    <t>何小英</t>
  </si>
  <si>
    <t>510521****06030182</t>
  </si>
  <si>
    <t>东坝民兴花园</t>
  </si>
  <si>
    <t>好运气轮胎（瞻凤路561号）</t>
  </si>
  <si>
    <t>李芳</t>
  </si>
  <si>
    <t>513026****0205282X</t>
  </si>
  <si>
    <t>南河南环路安居巷21号</t>
  </si>
  <si>
    <t>老蜀人冒菜南河店（南河街道北京路618号）</t>
  </si>
  <si>
    <t>王颖春</t>
  </si>
  <si>
    <t>510802****01182926</t>
  </si>
  <si>
    <t>冯松诊所（东坝街道新民街14号）</t>
  </si>
  <si>
    <t>赵建强</t>
  </si>
  <si>
    <t>510802****10130010</t>
  </si>
  <si>
    <t>东坝市政公司宿舍</t>
  </si>
  <si>
    <t>广元迎宾馆（东坝街道利州东路一段885号）</t>
  </si>
  <si>
    <t>杜朋</t>
  </si>
  <si>
    <t>510723****05120992</t>
  </si>
  <si>
    <t>雪峰阳光家园</t>
  </si>
  <si>
    <t>山城火锅店（新民街91号）</t>
  </si>
  <si>
    <t>宋琼</t>
  </si>
  <si>
    <t>510824****11196262</t>
  </si>
  <si>
    <t>东坝邦泰康郡</t>
  </si>
  <si>
    <t>美迅达通讯（东坝街道嘉陵路南段6号）</t>
  </si>
  <si>
    <t>孙云祥</t>
  </si>
  <si>
    <t>510802****02170434</t>
  </si>
  <si>
    <t>好口福粮油（新民街）</t>
  </si>
  <si>
    <t>孙银华</t>
  </si>
  <si>
    <t>510802****0927074X</t>
  </si>
  <si>
    <t>杨肥肠（东坝街道嘉陵路北段83号）</t>
  </si>
  <si>
    <t>李其龙</t>
  </si>
  <si>
    <t>510802****05150031</t>
  </si>
  <si>
    <t>张冬梅</t>
  </si>
  <si>
    <t>510824****12157121</t>
  </si>
  <si>
    <t>东坝原种场小区</t>
  </si>
  <si>
    <t>茧朵服装店（利州东路一段）</t>
  </si>
  <si>
    <t>彭素华</t>
  </si>
  <si>
    <t>510821****12280323</t>
  </si>
  <si>
    <t>东坝金域华府</t>
  </si>
  <si>
    <t>彭欢</t>
  </si>
  <si>
    <t>510821****10080341</t>
  </si>
  <si>
    <t>东坝绿茵新城</t>
  </si>
  <si>
    <t>邹威</t>
  </si>
  <si>
    <t>510802****09230013</t>
  </si>
  <si>
    <t>东坝鸿宇时代</t>
  </si>
  <si>
    <t>广元乐申物业管理有限公司（东坝街道商业街89号）</t>
  </si>
  <si>
    <t>张建华</t>
  </si>
  <si>
    <t>510823****10091687</t>
  </si>
  <si>
    <t>东坝翠屏街100号</t>
  </si>
  <si>
    <t>孙胖子菜馆（公园街95号）</t>
  </si>
  <si>
    <t>文小蓉</t>
  </si>
  <si>
    <t>510824****09216920</t>
  </si>
  <si>
    <t>粮贸超市（东坝街道利州东路一段873号）</t>
  </si>
  <si>
    <t>张菊华</t>
  </si>
  <si>
    <t>510811****12041928</t>
  </si>
  <si>
    <t>金城家园三期</t>
  </si>
  <si>
    <t>仲明军</t>
  </si>
  <si>
    <t>510802****02060734</t>
  </si>
  <si>
    <t>顺联局小区</t>
  </si>
  <si>
    <t>滴滴代驾广元分公司</t>
  </si>
  <si>
    <t>周晓芳</t>
  </si>
  <si>
    <t>510802****01101741</t>
  </si>
  <si>
    <t>川桥五处小区</t>
  </si>
  <si>
    <t>小林家电（东坝街道新民街40号）</t>
  </si>
  <si>
    <t>202406-202409</t>
  </si>
  <si>
    <t>郭正财</t>
  </si>
  <si>
    <t>510802****11030711</t>
  </si>
  <si>
    <t>尚龙居火锅店</t>
  </si>
  <si>
    <t>罗洁</t>
  </si>
  <si>
    <t>510802****12020768</t>
  </si>
  <si>
    <t>东坝嘉陵路南段72号</t>
  </si>
  <si>
    <t>裕华电脑城（东坝街道利州东段一段410号）</t>
  </si>
  <si>
    <t>李辉</t>
  </si>
  <si>
    <t>510802****04090013</t>
  </si>
  <si>
    <t>将军桥火柴厂宿舍</t>
  </si>
  <si>
    <t>城北五金店零售</t>
  </si>
  <si>
    <t>902.20</t>
  </si>
  <si>
    <t>李再秀</t>
  </si>
  <si>
    <t>510802****0430176X</t>
  </si>
  <si>
    <t>凤凰世纪城御都7-17-6</t>
  </si>
  <si>
    <t>育才路A号宝泽苑卖管件</t>
  </si>
  <si>
    <t>广元利州区</t>
  </si>
  <si>
    <t>1282.20</t>
  </si>
  <si>
    <t>380.00</t>
  </si>
  <si>
    <t>廖学建</t>
  </si>
  <si>
    <t>510802****1110043X</t>
  </si>
  <si>
    <t>望江社区四组503号</t>
  </si>
  <si>
    <t>广运公司驾驶员</t>
  </si>
  <si>
    <t>1233.03</t>
  </si>
  <si>
    <t>330.83</t>
  </si>
  <si>
    <t>刘光慧</t>
  </si>
  <si>
    <t>510802****01301745</t>
  </si>
  <si>
    <t>望江社区七组89号</t>
  </si>
  <si>
    <t>望江社区七组兔宝零食铺收银</t>
  </si>
  <si>
    <t>申培娟</t>
  </si>
  <si>
    <t>513001****100010828</t>
  </si>
  <si>
    <t>望江社区七组32号</t>
  </si>
  <si>
    <t>北街小学门口景尚女装导购员</t>
  </si>
  <si>
    <t>1583.00</t>
  </si>
  <si>
    <t>1203.00</t>
  </si>
  <si>
    <t>王丽蓉</t>
  </si>
  <si>
    <t>510802****02041763</t>
  </si>
  <si>
    <t>凤凰世纪城御都10-6-1</t>
  </si>
  <si>
    <t>御都小区优旺医疗保洁工作</t>
  </si>
  <si>
    <t>王利华</t>
  </si>
  <si>
    <t>510802****12011724</t>
  </si>
  <si>
    <t>凤凰世纪城御都9-6-1</t>
  </si>
  <si>
    <t>御都小区优旺医疗勤杂工作</t>
  </si>
  <si>
    <t>1443.55</t>
  </si>
  <si>
    <t>541.35</t>
  </si>
  <si>
    <t>王三强</t>
  </si>
  <si>
    <t xml:space="preserve">510802****03200713
</t>
  </si>
  <si>
    <t>凤凰世纪城御都小区</t>
  </si>
  <si>
    <t>四川龙王保安服务有限公司保安工作</t>
  </si>
  <si>
    <t>王志红</t>
  </si>
  <si>
    <t>510802****01140761</t>
  </si>
  <si>
    <t>凤凰世纪城御都7-8-6</t>
  </si>
  <si>
    <t>御都小区百信物业物业工作</t>
  </si>
  <si>
    <t>文翠华</t>
  </si>
  <si>
    <t xml:space="preserve">510824****10272703
</t>
  </si>
  <si>
    <t>凤凰世纪城御都6-2-6</t>
  </si>
  <si>
    <t>广元转盘路卖农机</t>
  </si>
  <si>
    <t>武春花</t>
  </si>
  <si>
    <t>510802****05120020</t>
  </si>
  <si>
    <t>凤凰世纪城御都8-9-6</t>
  </si>
  <si>
    <t>御都百信物业保洁工作</t>
  </si>
  <si>
    <t>4891.00</t>
  </si>
  <si>
    <t>4511.00</t>
  </si>
  <si>
    <t>薛艳</t>
  </si>
  <si>
    <t>510811****10124965</t>
  </si>
  <si>
    <t>凤凰世纪城御都8-12-1</t>
  </si>
  <si>
    <t>御都小区新百佳超市理货员</t>
  </si>
  <si>
    <t>昝鸿德</t>
  </si>
  <si>
    <t>510824****07266254</t>
  </si>
  <si>
    <t>利州东路一段659号11-6</t>
  </si>
  <si>
    <t>凤凰世纪城御都蜜都物流</t>
  </si>
  <si>
    <t>赵丽芳</t>
  </si>
  <si>
    <t>510802****11020766</t>
  </si>
  <si>
    <t>粮贸超市东坝店销售员</t>
  </si>
  <si>
    <t>敬孝林</t>
  </si>
  <si>
    <t>510821****04052112</t>
  </si>
  <si>
    <t>利州区西山路一段4号</t>
  </si>
  <si>
    <t>天立学府吉谷房产业务员</t>
  </si>
  <si>
    <t>202407-202409</t>
  </si>
  <si>
    <t>李文斌</t>
  </si>
  <si>
    <t>510802****10260016</t>
  </si>
  <si>
    <t>广元市利州区宜民居阳光小区</t>
  </si>
  <si>
    <t>天立学府华庭小区（保安）</t>
  </si>
  <si>
    <t>202406-202411</t>
  </si>
  <si>
    <t>范琴琴</t>
  </si>
  <si>
    <t>510802****10080443</t>
  </si>
  <si>
    <t>天立学府华庭小区</t>
  </si>
  <si>
    <t>刘小铭</t>
  </si>
  <si>
    <t>510802****02270423</t>
  </si>
  <si>
    <t>金柜三组</t>
  </si>
  <si>
    <t>兴安路二段212号广元通达汽修保洁员</t>
  </si>
  <si>
    <t>彭小莉</t>
  </si>
  <si>
    <t>510812****02160027</t>
  </si>
  <si>
    <t>兴安路二段219号道达尔润滑油佳通轮胎店营业员</t>
  </si>
  <si>
    <t>谭新友</t>
  </si>
  <si>
    <t>510802****11030757</t>
  </si>
  <si>
    <t>金柜四组</t>
  </si>
  <si>
    <t>兴安路二段东润新城做门窗安装</t>
  </si>
  <si>
    <t>张霞</t>
  </si>
  <si>
    <t>510823****12075021</t>
  </si>
  <si>
    <t>水柜街131号香乐门中餐馆服务员工作</t>
  </si>
  <si>
    <t>杨彬</t>
  </si>
  <si>
    <t>510802****07230796</t>
  </si>
  <si>
    <t>金柜五组</t>
  </si>
  <si>
    <t>兴安路二段荣鑫五金建材店</t>
  </si>
  <si>
    <t>刘平</t>
  </si>
  <si>
    <t>510802****10305623</t>
  </si>
  <si>
    <t>兴安路二段207号晨不锈刚守库房</t>
  </si>
  <si>
    <t>赵绍义</t>
  </si>
  <si>
    <t>510802****01040731</t>
  </si>
  <si>
    <t>孙沟路金柜世家  顺祥物业</t>
  </si>
  <si>
    <t>崔成福</t>
  </si>
  <si>
    <t>510802****11030054</t>
  </si>
  <si>
    <t>兴安路二段610号博爱医院做保安</t>
  </si>
  <si>
    <t>李凤梅</t>
  </si>
  <si>
    <t>510821****07123424</t>
  </si>
  <si>
    <t>兴安路二段165号生发汽配做饭</t>
  </si>
  <si>
    <t>李玉华</t>
  </si>
  <si>
    <t>511324****01130029</t>
  </si>
  <si>
    <t>兴安路二段田文军中医（综合）诊所</t>
  </si>
  <si>
    <t>杨应福</t>
  </si>
  <si>
    <t>510802****01140716</t>
  </si>
  <si>
    <t>兴安路二段802号莽子火锅收货</t>
  </si>
  <si>
    <t>张彬</t>
  </si>
  <si>
    <t>133001****04014816</t>
  </si>
  <si>
    <t>金柜二组</t>
  </si>
  <si>
    <t>兴安路二段165号生发汽配送货</t>
  </si>
  <si>
    <t>李照蓉</t>
  </si>
  <si>
    <t>510602****1104004X</t>
  </si>
  <si>
    <t>雪峰</t>
  </si>
  <si>
    <t>兴安路二段趣尚网吧</t>
  </si>
  <si>
    <t>赵小梅</t>
  </si>
  <si>
    <t>510823****1104326X</t>
  </si>
  <si>
    <t>金柜4组</t>
  </si>
  <si>
    <t>兴安路二段781号千禧餐厅服务员</t>
  </si>
  <si>
    <t>李秀珍</t>
  </si>
  <si>
    <t>510802****04261745</t>
  </si>
  <si>
    <t>金柜六组</t>
  </si>
  <si>
    <t>兴安路二段785号天喜粮油从事送货工作</t>
  </si>
  <si>
    <t>孙敏</t>
  </si>
  <si>
    <t>510802****1021172X</t>
  </si>
  <si>
    <t>金柜社区固特异轮胎从事业务员</t>
  </si>
  <si>
    <t>王庭春</t>
  </si>
  <si>
    <t>510802****02021230</t>
  </si>
  <si>
    <t>孙沟路35号晨丰汽修厂打杂</t>
  </si>
  <si>
    <t>孙玉蓉</t>
  </si>
  <si>
    <t>510802****11161742</t>
  </si>
  <si>
    <t>水柜安置房2-2-10-4</t>
  </si>
  <si>
    <t>柜北社区三组、保洁</t>
  </si>
  <si>
    <t>寇建国</t>
  </si>
  <si>
    <t>510802****01160717</t>
  </si>
  <si>
    <t>宜民居11栋2单元3楼2号</t>
  </si>
  <si>
    <t>广元市利州区金鱼山道路延伸段锦粼逸园铂悦酒店（保安）</t>
  </si>
  <si>
    <t>贾玉华</t>
  </si>
  <si>
    <t>510822****10207068</t>
  </si>
  <si>
    <t>凤凰唐城还建房9栋1单元3102号</t>
  </si>
  <si>
    <t>残疾人员</t>
  </si>
  <si>
    <t>还建房建兴物业（保洁）</t>
  </si>
  <si>
    <t>广元市市本级</t>
  </si>
  <si>
    <t>202406-202410</t>
  </si>
  <si>
    <t>王文成</t>
  </si>
  <si>
    <t>510802****04170710</t>
  </si>
  <si>
    <t>凤凰唐城还建房9栋2单元32楼5号</t>
  </si>
  <si>
    <t>凤凰唐城三期火光四色火锅店（厨师）</t>
  </si>
  <si>
    <t>王丽</t>
  </si>
  <si>
    <t>510811****09162921</t>
  </si>
  <si>
    <t>凤凰唐城三期火光四色火锅店（服务员）</t>
  </si>
  <si>
    <t>吴稚清</t>
  </si>
  <si>
    <t>510811****11210622</t>
  </si>
  <si>
    <t>嘉陵街道大华社区蜀门北路二段132号7栋2单元</t>
  </si>
  <si>
    <t>大龄人员、低收入家庭成员</t>
  </si>
  <si>
    <t>栖凤路帅凉面（服务员）</t>
  </si>
  <si>
    <t>帅芳</t>
  </si>
  <si>
    <t>510812****04296326</t>
  </si>
  <si>
    <t>将军桥百馨楼1单元201号</t>
  </si>
  <si>
    <t>谭理姝</t>
  </si>
  <si>
    <t>510802****07240029</t>
  </si>
  <si>
    <t>莲华二组枣树湾小区212号</t>
  </si>
  <si>
    <t>杨琴</t>
  </si>
  <si>
    <t>510802****03100723</t>
  </si>
  <si>
    <t>凤凰唐城还建房9栋1单元2902</t>
  </si>
  <si>
    <t>凤凰唐城安置点二楼宝轮片片鱼（服务员）</t>
  </si>
  <si>
    <t>孙小力</t>
  </si>
  <si>
    <t>510812****10101847</t>
  </si>
  <si>
    <t>凤凰唐城还建房2栋1单元601</t>
  </si>
  <si>
    <t>栖凤路每邻超市（收银员）</t>
  </si>
  <si>
    <t>王晓华</t>
  </si>
  <si>
    <t>510802****10021748</t>
  </si>
  <si>
    <t>凤凰唐城9栋1305号</t>
  </si>
  <si>
    <t>凤凰唐城还建房物业（保洁员）</t>
  </si>
  <si>
    <t>肖琴</t>
  </si>
  <si>
    <t>510802****01021741</t>
  </si>
  <si>
    <t>凤凰唐城2栋2单元1703</t>
  </si>
  <si>
    <t>徐秋蓉</t>
  </si>
  <si>
    <t>510811****09181928</t>
  </si>
  <si>
    <t>凤琴岚湾2栋1501</t>
  </si>
  <si>
    <t>栖凤路味之轩老火锅（服务员）</t>
  </si>
  <si>
    <t>杨旭</t>
  </si>
  <si>
    <t>512930****11166996</t>
  </si>
  <si>
    <t>桃树园</t>
  </si>
  <si>
    <t>栖凤路张义元废品收购站（搬货）</t>
  </si>
  <si>
    <t>王福红</t>
  </si>
  <si>
    <t>510802****11110729</t>
  </si>
  <si>
    <t>凤凰唐城2栋1单元1001号</t>
  </si>
  <si>
    <t>曹乃文</t>
  </si>
  <si>
    <t>510822****05061268</t>
  </si>
  <si>
    <t>财神街广宇国际</t>
  </si>
  <si>
    <t>栖凤北路延伸段宜民居3幢6-8号营业房王凉面（服务员）</t>
  </si>
  <si>
    <t>王继兴</t>
  </si>
  <si>
    <t>510802****05203951</t>
  </si>
  <si>
    <t>锦粼逸园1栋1803号</t>
  </si>
  <si>
    <t>苗家香笋鸡（服务员）</t>
  </si>
  <si>
    <t>何文友</t>
  </si>
  <si>
    <t>510802****01210774</t>
  </si>
  <si>
    <t>宜民居11幢202</t>
  </si>
  <si>
    <t>残疾人员、大龄人员</t>
  </si>
  <si>
    <t>宜民居2栋1-5门面、宜民居便民超市（搬货）</t>
  </si>
  <si>
    <t>文星莲</t>
  </si>
  <si>
    <t>510822****05047060</t>
  </si>
  <si>
    <t>栖凤路298号</t>
  </si>
  <si>
    <t>凤凰唐城三期（保安）</t>
  </si>
  <si>
    <t>李桂芳</t>
  </si>
  <si>
    <t>510802****1006174X</t>
  </si>
  <si>
    <t>凤凰唐城还建房9栋1单元3002号</t>
  </si>
  <si>
    <t>凤凰唐城凤栖台3栋1-2号（理货员）</t>
  </si>
  <si>
    <t>王福能</t>
  </si>
  <si>
    <t>510802****11160753</t>
  </si>
  <si>
    <t>凤凰唐城还建房9栋2单元2702号</t>
  </si>
  <si>
    <t>凤凰唐城底层1-3号（后勤）</t>
  </si>
  <si>
    <t>王慧鑫</t>
  </si>
  <si>
    <t>510802****0513074X</t>
  </si>
  <si>
    <t>凤凰唐城还建房9栋2单元2403号</t>
  </si>
  <si>
    <t>天立凤凰唐城2-2-105号（清洁工）</t>
  </si>
  <si>
    <t>510802****0623046X</t>
  </si>
  <si>
    <t>宜民居5栋1单元4楼3号</t>
  </si>
  <si>
    <t>宜民居2幢1-5门面宜民居便民超市（宜民超市收银员）</t>
  </si>
  <si>
    <t>何红梅</t>
  </si>
  <si>
    <t>510821****08231348</t>
  </si>
  <si>
    <t>凤凰唐城9栋</t>
  </si>
  <si>
    <t>凤凰唐城一期3栋1单元1楼（家庭茶馆服务）</t>
  </si>
  <si>
    <t>陈林</t>
  </si>
  <si>
    <t>510821****0823003X</t>
  </si>
  <si>
    <t>凤凰唐城一期2幢2单元702号</t>
  </si>
  <si>
    <t>凤凰唐城二期（保安）</t>
  </si>
  <si>
    <t>王文礼</t>
  </si>
  <si>
    <t>510802****07210017</t>
  </si>
  <si>
    <t>富康花园6栋2单元5楼4号</t>
  </si>
  <si>
    <t>栖凤小学（保安）</t>
  </si>
  <si>
    <t>董元平</t>
  </si>
  <si>
    <t>510802****05290436</t>
  </si>
  <si>
    <t>河西街道八一小区</t>
  </si>
  <si>
    <t>锦粼逸园（保安）</t>
  </si>
  <si>
    <t>202408-202410</t>
  </si>
  <si>
    <t>贾敏</t>
  </si>
  <si>
    <t>510812****09110420</t>
  </si>
  <si>
    <t>将军桥社区居民委员会望江社区101号</t>
  </si>
  <si>
    <t>新百佳超市（理货员）</t>
  </si>
  <si>
    <t>任小丽</t>
  </si>
  <si>
    <t>512922****06154209</t>
  </si>
  <si>
    <t>凤凰唐城还建房9栋1单元3005号</t>
  </si>
  <si>
    <t>矛三将焖鱼（服务员）</t>
  </si>
  <si>
    <t>姜仕林</t>
  </si>
  <si>
    <t>512922****09171590</t>
  </si>
  <si>
    <t>栖凤三组20号2栋1单元3楼1号</t>
  </si>
  <si>
    <t>锦粼逸园3栋3-1号锦峰老火锅（配菜员）</t>
  </si>
  <si>
    <t>510802****12050721</t>
  </si>
  <si>
    <t>凤凰唐城还建房2栋2单元2203号</t>
  </si>
  <si>
    <t>利州区钰烨超市（理货）</t>
  </si>
  <si>
    <t>孙强</t>
  </si>
  <si>
    <t>510802****07150758</t>
  </si>
  <si>
    <t>望江社区101号</t>
  </si>
  <si>
    <t>新百佳超市（开车）</t>
  </si>
  <si>
    <t>刘念</t>
  </si>
  <si>
    <t>510802****11160029</t>
  </si>
  <si>
    <t>上河街社区离元楼</t>
  </si>
  <si>
    <t>凤凰唐城2火锅（二娃火锅店）</t>
  </si>
  <si>
    <t>衡思霞</t>
  </si>
  <si>
    <t>510902****05279526</t>
  </si>
  <si>
    <t>瞻凤路162号7栋2单元2704号</t>
  </si>
  <si>
    <t>凤凰唐城（下水道维修、疏通）</t>
  </si>
  <si>
    <t>王金龙</t>
  </si>
  <si>
    <t>510802****07230712</t>
  </si>
  <si>
    <t>凤凰唐城9栋1单元3102号</t>
  </si>
  <si>
    <t>杨伟</t>
  </si>
  <si>
    <t>510922****04076714</t>
  </si>
  <si>
    <t>八二一小区</t>
  </si>
  <si>
    <t>双羽凤凰城三楼好迪家私经营部；送货工</t>
  </si>
  <si>
    <t xml:space="preserve">
202407-2024012
</t>
  </si>
  <si>
    <t>孙正和</t>
  </si>
  <si>
    <t>510802****09130750</t>
  </si>
  <si>
    <t>翠屏街100号</t>
  </si>
  <si>
    <t>古堰路地下停车场；安保</t>
  </si>
  <si>
    <t xml:space="preserve">202407-2024012
</t>
  </si>
  <si>
    <t>马斌</t>
  </si>
  <si>
    <t>510802****07020093</t>
  </si>
  <si>
    <t>双羽凤凰城</t>
  </si>
  <si>
    <t>双羽凤凰城三楼好迪家私经营部；销售人员</t>
  </si>
  <si>
    <t>吴爱华</t>
  </si>
  <si>
    <t>510802****02082027</t>
  </si>
  <si>
    <t>恒星城一期</t>
  </si>
  <si>
    <t>楠木源茶楼；服务员</t>
  </si>
  <si>
    <t>田霞</t>
  </si>
  <si>
    <t>413026****04234826</t>
  </si>
  <si>
    <t>东城国际</t>
  </si>
  <si>
    <t>则天路海晟房地产公司；保洁员</t>
  </si>
  <si>
    <t>赵翠兰</t>
  </si>
  <si>
    <t>510811****10181926</t>
  </si>
  <si>
    <t>惠泽苑</t>
  </si>
  <si>
    <t>御都园电信营业厅；销售人员</t>
  </si>
  <si>
    <t>何国琴</t>
  </si>
  <si>
    <t>510802****07263722</t>
  </si>
  <si>
    <t>人民二宿舍</t>
  </si>
  <si>
    <t>金域华府宏韵国际美容养生；销售人员</t>
  </si>
  <si>
    <t xml:space="preserve">202408-2024012
</t>
  </si>
  <si>
    <t>马晓东</t>
  </si>
  <si>
    <t>510811****1228090X</t>
  </si>
  <si>
    <t>利源小区</t>
  </si>
  <si>
    <t>金橄榄广场一期2-10号佳仁源内衣；销售人员</t>
  </si>
  <si>
    <t>耿秀蓉</t>
  </si>
  <si>
    <t>510811****10170045</t>
  </si>
  <si>
    <t>兴和.阳光</t>
  </si>
  <si>
    <t>东安路日丰五金；销售人员</t>
  </si>
  <si>
    <t>彭雪燕</t>
  </si>
  <si>
    <t>510802****05070024</t>
  </si>
  <si>
    <t>法院小区</t>
  </si>
  <si>
    <t>金橄榄广场一期2-10号
佳仁源内衣；销售人员</t>
  </si>
  <si>
    <t>周岳</t>
  </si>
  <si>
    <t>510821****06130030</t>
  </si>
  <si>
    <t>上西街道学
府路57号2栋</t>
  </si>
  <si>
    <t>恒星城二期2栋2单元302四川开云致远岩土工程有限公司；焊工</t>
  </si>
  <si>
    <t>张飞霞</t>
  </si>
  <si>
    <t>510823****05111040</t>
  </si>
  <si>
    <t>富绅小区</t>
  </si>
  <si>
    <t>古堰路156号兴春烟行；营业员</t>
  </si>
  <si>
    <t>张玲媛</t>
  </si>
  <si>
    <t>510802****02260041</t>
  </si>
  <si>
    <t>上河街170号</t>
  </si>
  <si>
    <t>莲花路229号山水凉面；餐饮服务</t>
  </si>
  <si>
    <t>张萍兰</t>
  </si>
  <si>
    <t>510821****06032128</t>
  </si>
  <si>
    <t>金域香江</t>
  </si>
  <si>
    <t>文化路473号名兰世家；销售人员</t>
  </si>
  <si>
    <t>周俊伶</t>
  </si>
  <si>
    <t>510802****11103524</t>
  </si>
  <si>
    <t>金橄榄小区</t>
  </si>
  <si>
    <t>宋勇</t>
  </si>
  <si>
    <t>510802****04130013</t>
  </si>
  <si>
    <t>电子路北段</t>
  </si>
  <si>
    <t>古堰路127号蓝宇汽车租赁；司机</t>
  </si>
  <si>
    <t>冯春华</t>
  </si>
  <si>
    <t>510811****04056644</t>
  </si>
  <si>
    <t>金柜一组</t>
  </si>
  <si>
    <t>双羽凤凰城6栋402金城家具；销售人员</t>
  </si>
  <si>
    <t>吴均秀</t>
  </si>
  <si>
    <t>510812****09231848</t>
  </si>
  <si>
    <t>龙和锦尚2栋2层1-2号百顺鱼庄；服务员</t>
  </si>
  <si>
    <t>赵道华</t>
  </si>
  <si>
    <t>510802****01100431</t>
  </si>
  <si>
    <t>橄榄园</t>
  </si>
  <si>
    <t>广元市文化馆；保安</t>
  </si>
  <si>
    <t>何永茂</t>
  </si>
  <si>
    <t>510722****09124439</t>
  </si>
  <si>
    <t>周家沟小区</t>
  </si>
  <si>
    <t>吉道生鲜超市；杀鱼</t>
  </si>
  <si>
    <t>严俊</t>
  </si>
  <si>
    <t>510824****09159030</t>
  </si>
  <si>
    <t>利源街16号</t>
  </si>
  <si>
    <t>百利城2期；驾驶员</t>
  </si>
  <si>
    <t xml:space="preserve">202409-2024012
</t>
  </si>
  <si>
    <t>何颖</t>
  </si>
  <si>
    <t>510824****1224812X</t>
  </si>
  <si>
    <t>雪峰2组</t>
  </si>
  <si>
    <t>广元市济世堂大药房；营业员</t>
  </si>
  <si>
    <t>陈爱琼</t>
  </si>
  <si>
    <t>510824****09123807</t>
  </si>
  <si>
    <t>泰丰苑</t>
  </si>
  <si>
    <t>廊桥广场邦您；健康管理师</t>
  </si>
  <si>
    <t xml:space="preserve">202409-202412
</t>
  </si>
  <si>
    <t>薛琴</t>
  </si>
  <si>
    <t>510811****02074960</t>
  </si>
  <si>
    <t>鲁井巷34号</t>
  </si>
  <si>
    <t>牡丹花园休闲会所；服务员</t>
  </si>
  <si>
    <t xml:space="preserve">2024010-202412
</t>
  </si>
  <si>
    <t>冯国新</t>
  </si>
  <si>
    <t>510802****12150014</t>
  </si>
  <si>
    <t>富康花园</t>
  </si>
  <si>
    <t>沃尔玛广客源；销售人员</t>
  </si>
  <si>
    <t>母利军</t>
  </si>
  <si>
    <t>510802****01090028</t>
  </si>
  <si>
    <t>天悦府</t>
  </si>
  <si>
    <t>青川特产；销售人员</t>
  </si>
  <si>
    <t xml:space="preserve">2024011-2024012
</t>
  </si>
  <si>
    <t>李丽琼</t>
  </si>
  <si>
    <t>510811****11250865</t>
  </si>
  <si>
    <t>今日家园</t>
  </si>
  <si>
    <t>今日家园汇城有限公司；销售人员</t>
  </si>
  <si>
    <t xml:space="preserve">202412
</t>
  </si>
  <si>
    <t>何仁琳</t>
  </si>
  <si>
    <t>512922****06189037</t>
  </si>
  <si>
    <t>雁栖社区1组120号</t>
  </si>
  <si>
    <t>住宅装饰和装修</t>
  </si>
  <si>
    <t>廖清艳</t>
  </si>
  <si>
    <t>510902****0515028X</t>
  </si>
  <si>
    <t>金柜社区5组100号</t>
  </si>
  <si>
    <t>112南区电镀工作</t>
  </si>
  <si>
    <t>李岚</t>
  </si>
  <si>
    <t>510802****12010024</t>
  </si>
  <si>
    <t>广元市利州区南河街道滨河南路天成·凤台嘉苑</t>
  </si>
  <si>
    <t>广元市利州区利州东路二段705号太平洋保险公司、代理销售</t>
  </si>
  <si>
    <t>范丽君</t>
  </si>
  <si>
    <t>510821****10230346</t>
  </si>
  <si>
    <t>广元市利州区新民街惠泽苑小区</t>
  </si>
  <si>
    <t>广元市利州区兴安路合力机械加工部、勤杂工</t>
  </si>
  <si>
    <t>涂皎川</t>
  </si>
  <si>
    <t>510823****11125203</t>
  </si>
  <si>
    <t>广元市利州区东坝新民社区80号</t>
  </si>
  <si>
    <t>广元市利州区兴安路一段421号广元市城区宏运五金经营部、店员</t>
  </si>
  <si>
    <t>梁付祥</t>
  </si>
  <si>
    <t>510802****07134999</t>
  </si>
  <si>
    <t>广元市利州区东坝街道办事处花园路100号</t>
  </si>
  <si>
    <t>广元市利州区东坝兴安路二段雪东电器、搬运员</t>
  </si>
  <si>
    <t>李毅</t>
  </si>
  <si>
    <t>510823****09139788</t>
  </si>
  <si>
    <t>广元市利州区新民街100号</t>
  </si>
  <si>
    <t>广元市利州区兴安路一段107号美团外卖、送餐</t>
  </si>
  <si>
    <t>陈英</t>
  </si>
  <si>
    <t>510902****04080904</t>
  </si>
  <si>
    <t>广元市利州区利州东路一段677号7幢2单元2楼2号</t>
  </si>
  <si>
    <t>广元市利州区兴安路土桥街12号广元市利州区盐都酒店、服务员</t>
  </si>
  <si>
    <t>张中</t>
  </si>
  <si>
    <t>510802****10110014</t>
  </si>
  <si>
    <t>广元市利州区奔月路246号</t>
  </si>
  <si>
    <t>广元市利州区兴安路一段312号中德租赁、保管员</t>
  </si>
  <si>
    <t>岳小华</t>
  </si>
  <si>
    <t>510722****04081947</t>
  </si>
  <si>
    <t>广元市利州区万缘街道万缘社区三组</t>
  </si>
  <si>
    <t>广元市利州区金柜街145号时尚宝贝、销售</t>
  </si>
  <si>
    <t>张礼燕</t>
  </si>
  <si>
    <t>510802****03221722</t>
  </si>
  <si>
    <t>广元市利州区兴安路地址家园</t>
  </si>
  <si>
    <t>张蔓</t>
  </si>
  <si>
    <t>510811****0820452X</t>
  </si>
  <si>
    <t>广元市利州区聚贤巷37号附7号</t>
  </si>
  <si>
    <t>广元市利州区利州东路波尔多酒店、前台收银</t>
  </si>
  <si>
    <t>朱浩</t>
  </si>
  <si>
    <t>510802****07140012</t>
  </si>
  <si>
    <t>广元市利州区东坝081市场咯咯蛋、送货员</t>
  </si>
  <si>
    <t>张春梅</t>
  </si>
  <si>
    <t>510812****03185528</t>
  </si>
  <si>
    <t>广元市利州区下西坝八一小区2栋3单元6楼4号</t>
  </si>
  <si>
    <t>盛红英</t>
  </si>
  <si>
    <t>510802****05021740</t>
  </si>
  <si>
    <t>广元市利州区利源街16号</t>
  </si>
  <si>
    <t>刘海英</t>
  </si>
  <si>
    <t>510802****12231722</t>
  </si>
  <si>
    <t>凤凰唐城9栋1单元2901号</t>
  </si>
  <si>
    <t>栖凤社区凤凰唐城底层-1-3号（文员）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</si>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</sst>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0"/>
  <sheetViews>
    <sheetView tabSelected="1" topLeftCell="A285" workbookViewId="0">
      <selection activeCell="I295" sqref="I295"/>
    </sheetView>
  </sheetViews>
  <sheetFormatPr defaultColWidth="9.775" defaultRowHeight="28" customHeight="1"/>
  <cols>
    <col min="1" max="1" width="3.55833333333333" style="1" customWidth="1"/>
    <col min="2" max="2" width="4.44166666666667" style="4" customWidth="1"/>
    <col min="3" max="3" width="6.225" style="1" customWidth="1"/>
    <col min="4" max="4" width="4.44166666666667" style="1" customWidth="1"/>
    <col min="5" max="5" width="16.6333333333333" style="4" customWidth="1"/>
    <col min="6" max="6" width="13.775" style="1" customWidth="1"/>
    <col min="7" max="7" width="7" style="1" customWidth="1"/>
    <col min="8" max="8" width="21.3333333333333" style="1" customWidth="1"/>
    <col min="9" max="9" width="6.44166666666667" style="1" customWidth="1"/>
    <col min="10" max="10" width="10.8916666666667" style="1" customWidth="1"/>
    <col min="11" max="11" width="9.89166666666667" style="1" customWidth="1"/>
    <col min="12" max="12" width="8" style="1" customWidth="1"/>
    <col min="13" max="13" width="10.8916666666667" style="1" customWidth="1"/>
    <col min="14" max="14" width="13.3333333333333" style="1" customWidth="1"/>
    <col min="15" max="15" width="21.5" style="1" customWidth="1"/>
    <col min="16" max="29" width="9.775" style="1"/>
    <col min="30" max="16382" width="12.4416666666667" style="1"/>
    <col min="16383" max="16384" width="9.775" style="1"/>
  </cols>
  <sheetData>
    <row r="1" s="1" customFormat="1" ht="18" customHeight="1" spans="1:14">
      <c r="A1" s="5" t="s">
        <v>0</v>
      </c>
      <c r="B1" s="6"/>
      <c r="C1" s="5"/>
      <c r="D1" s="7"/>
      <c r="E1" s="8"/>
      <c r="F1" s="7"/>
      <c r="G1" s="7"/>
      <c r="H1" s="8"/>
      <c r="I1" s="7"/>
      <c r="J1" s="7"/>
      <c r="K1" s="7"/>
      <c r="L1" s="7"/>
      <c r="M1" s="7"/>
      <c r="N1" s="8"/>
    </row>
    <row r="2" s="1" customFormat="1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2" customFormat="1" ht="23" customHeight="1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5" t="s">
        <v>11</v>
      </c>
      <c r="K3" s="15"/>
      <c r="L3" s="15"/>
      <c r="M3" s="10" t="s">
        <v>12</v>
      </c>
      <c r="N3" s="10" t="s">
        <v>13</v>
      </c>
    </row>
    <row r="4" s="2" customFormat="1" ht="21" customHeight="1" spans="1:14">
      <c r="A4" s="11"/>
      <c r="B4" s="11"/>
      <c r="C4" s="11"/>
      <c r="D4" s="11"/>
      <c r="E4" s="11"/>
      <c r="F4" s="11"/>
      <c r="G4" s="11"/>
      <c r="H4" s="11"/>
      <c r="I4" s="11"/>
      <c r="J4" s="10" t="s">
        <v>14</v>
      </c>
      <c r="K4" s="16" t="s">
        <v>15</v>
      </c>
      <c r="L4" s="16"/>
      <c r="M4" s="11"/>
      <c r="N4" s="11"/>
    </row>
    <row r="5" s="2" customFormat="1" ht="25" customHeight="1" spans="1:14">
      <c r="A5" s="11"/>
      <c r="B5" s="11"/>
      <c r="C5" s="11"/>
      <c r="D5" s="11"/>
      <c r="E5" s="11"/>
      <c r="F5" s="11"/>
      <c r="G5" s="11"/>
      <c r="H5" s="11"/>
      <c r="I5" s="11"/>
      <c r="J5" s="11"/>
      <c r="K5" s="15" t="s">
        <v>16</v>
      </c>
      <c r="L5" s="15" t="s">
        <v>17</v>
      </c>
      <c r="M5" s="11"/>
      <c r="N5" s="11"/>
    </row>
    <row r="6" s="3" customFormat="1" customHeight="1" spans="1:14">
      <c r="A6" s="12">
        <v>1</v>
      </c>
      <c r="B6" s="13" t="s">
        <v>18</v>
      </c>
      <c r="C6" s="12" t="s">
        <v>19</v>
      </c>
      <c r="D6" s="12" t="s">
        <v>20</v>
      </c>
      <c r="E6" s="13" t="s">
        <v>21</v>
      </c>
      <c r="F6" s="13" t="s">
        <v>22</v>
      </c>
      <c r="G6" s="13" t="s">
        <v>23</v>
      </c>
      <c r="H6" s="13" t="s">
        <v>24</v>
      </c>
      <c r="I6" s="13" t="s">
        <v>25</v>
      </c>
      <c r="J6" s="14">
        <v>13472.305</v>
      </c>
      <c r="K6" s="14">
        <v>9905.875</v>
      </c>
      <c r="L6" s="14">
        <v>3566.43</v>
      </c>
      <c r="M6" s="14">
        <v>1750</v>
      </c>
      <c r="N6" s="13" t="s">
        <v>26</v>
      </c>
    </row>
    <row r="7" s="3" customFormat="1" customHeight="1" spans="1:14">
      <c r="A7" s="12">
        <v>2</v>
      </c>
      <c r="B7" s="13" t="s">
        <v>18</v>
      </c>
      <c r="C7" s="12" t="s">
        <v>27</v>
      </c>
      <c r="D7" s="12" t="s">
        <v>20</v>
      </c>
      <c r="E7" s="13" t="s">
        <v>28</v>
      </c>
      <c r="F7" s="13" t="s">
        <v>29</v>
      </c>
      <c r="G7" s="14" t="s">
        <v>23</v>
      </c>
      <c r="H7" s="13" t="s">
        <v>30</v>
      </c>
      <c r="I7" s="13" t="s">
        <v>31</v>
      </c>
      <c r="J7" s="14">
        <v>8494.92</v>
      </c>
      <c r="K7" s="14">
        <v>6315.4</v>
      </c>
      <c r="L7" s="14">
        <v>2179.52</v>
      </c>
      <c r="M7" s="14">
        <v>1750</v>
      </c>
      <c r="N7" s="13" t="s">
        <v>26</v>
      </c>
    </row>
    <row r="8" s="3" customFormat="1" customHeight="1" spans="1:14">
      <c r="A8" s="12">
        <v>3</v>
      </c>
      <c r="B8" s="13" t="s">
        <v>18</v>
      </c>
      <c r="C8" s="12" t="s">
        <v>32</v>
      </c>
      <c r="D8" s="12" t="s">
        <v>20</v>
      </c>
      <c r="E8" s="13" t="s">
        <v>33</v>
      </c>
      <c r="F8" s="13" t="s">
        <v>34</v>
      </c>
      <c r="G8" s="14" t="s">
        <v>23</v>
      </c>
      <c r="H8" s="13" t="s">
        <v>30</v>
      </c>
      <c r="I8" s="13" t="s">
        <v>31</v>
      </c>
      <c r="J8" s="14">
        <v>8494.92</v>
      </c>
      <c r="K8" s="14">
        <v>6315.4</v>
      </c>
      <c r="L8" s="14">
        <v>2179.52</v>
      </c>
      <c r="M8" s="14">
        <v>1750</v>
      </c>
      <c r="N8" s="13" t="s">
        <v>26</v>
      </c>
    </row>
    <row r="9" s="3" customFormat="1" customHeight="1" spans="1:14">
      <c r="A9" s="12">
        <v>4</v>
      </c>
      <c r="B9" s="13" t="s">
        <v>18</v>
      </c>
      <c r="C9" s="12" t="s">
        <v>35</v>
      </c>
      <c r="D9" s="12" t="s">
        <v>20</v>
      </c>
      <c r="E9" s="13" t="s">
        <v>36</v>
      </c>
      <c r="F9" s="13" t="s">
        <v>37</v>
      </c>
      <c r="G9" s="14" t="s">
        <v>23</v>
      </c>
      <c r="H9" s="13" t="s">
        <v>38</v>
      </c>
      <c r="I9" s="13" t="s">
        <v>31</v>
      </c>
      <c r="J9" s="14">
        <v>6695.4</v>
      </c>
      <c r="K9" s="14">
        <v>6315.4</v>
      </c>
      <c r="L9" s="14">
        <v>380</v>
      </c>
      <c r="M9" s="14">
        <v>1750</v>
      </c>
      <c r="N9" s="13" t="s">
        <v>26</v>
      </c>
    </row>
    <row r="10" s="3" customFormat="1" customHeight="1" spans="1:14">
      <c r="A10" s="12">
        <v>5</v>
      </c>
      <c r="B10" s="13" t="s">
        <v>18</v>
      </c>
      <c r="C10" s="12" t="s">
        <v>39</v>
      </c>
      <c r="D10" s="12" t="s">
        <v>20</v>
      </c>
      <c r="E10" s="13" t="s">
        <v>40</v>
      </c>
      <c r="F10" s="13" t="s">
        <v>37</v>
      </c>
      <c r="G10" s="14" t="s">
        <v>23</v>
      </c>
      <c r="H10" s="13" t="s">
        <v>41</v>
      </c>
      <c r="I10" s="13" t="s">
        <v>31</v>
      </c>
      <c r="J10" s="14">
        <v>6695.4</v>
      </c>
      <c r="K10" s="14">
        <v>6315.4</v>
      </c>
      <c r="L10" s="14">
        <v>380</v>
      </c>
      <c r="M10" s="14">
        <v>1750</v>
      </c>
      <c r="N10" s="13" t="s">
        <v>26</v>
      </c>
    </row>
    <row r="11" s="3" customFormat="1" customHeight="1" spans="1:14">
      <c r="A11" s="12">
        <v>6</v>
      </c>
      <c r="B11" s="13" t="s">
        <v>18</v>
      </c>
      <c r="C11" s="12" t="s">
        <v>42</v>
      </c>
      <c r="D11" s="12" t="s">
        <v>43</v>
      </c>
      <c r="E11" s="13" t="s">
        <v>44</v>
      </c>
      <c r="F11" s="13" t="s">
        <v>45</v>
      </c>
      <c r="G11" s="14" t="s">
        <v>23</v>
      </c>
      <c r="H11" s="13" t="s">
        <v>46</v>
      </c>
      <c r="I11" s="13" t="s">
        <v>31</v>
      </c>
      <c r="J11" s="14">
        <v>8494.92</v>
      </c>
      <c r="K11" s="14">
        <v>6315.4</v>
      </c>
      <c r="L11" s="14">
        <v>2179.52</v>
      </c>
      <c r="M11" s="14">
        <v>1750</v>
      </c>
      <c r="N11" s="13" t="s">
        <v>26</v>
      </c>
    </row>
    <row r="12" s="3" customFormat="1" customHeight="1" spans="1:14">
      <c r="A12" s="12">
        <v>7</v>
      </c>
      <c r="B12" s="13" t="s">
        <v>18</v>
      </c>
      <c r="C12" s="12" t="s">
        <v>47</v>
      </c>
      <c r="D12" s="12" t="s">
        <v>20</v>
      </c>
      <c r="E12" s="13" t="s">
        <v>48</v>
      </c>
      <c r="F12" s="13" t="s">
        <v>49</v>
      </c>
      <c r="G12" s="14" t="s">
        <v>23</v>
      </c>
      <c r="H12" s="13" t="s">
        <v>50</v>
      </c>
      <c r="I12" s="13" t="s">
        <v>31</v>
      </c>
      <c r="J12" s="14">
        <v>8494.92</v>
      </c>
      <c r="K12" s="14">
        <v>6315.4</v>
      </c>
      <c r="L12" s="14">
        <v>2179.52</v>
      </c>
      <c r="M12" s="14">
        <v>1750</v>
      </c>
      <c r="N12" s="13" t="s">
        <v>26</v>
      </c>
    </row>
    <row r="13" s="3" customFormat="1" customHeight="1" spans="1:14">
      <c r="A13" s="12">
        <v>8</v>
      </c>
      <c r="B13" s="13" t="s">
        <v>18</v>
      </c>
      <c r="C13" s="12" t="s">
        <v>51</v>
      </c>
      <c r="D13" s="12" t="s">
        <v>43</v>
      </c>
      <c r="E13" s="13" t="s">
        <v>52</v>
      </c>
      <c r="F13" s="13" t="s">
        <v>53</v>
      </c>
      <c r="G13" s="14" t="s">
        <v>23</v>
      </c>
      <c r="H13" s="13" t="s">
        <v>54</v>
      </c>
      <c r="I13" s="13" t="s">
        <v>31</v>
      </c>
      <c r="J13" s="14">
        <v>6695.4</v>
      </c>
      <c r="K13" s="14">
        <v>6315.4</v>
      </c>
      <c r="L13" s="14">
        <v>380</v>
      </c>
      <c r="M13" s="14">
        <v>1750</v>
      </c>
      <c r="N13" s="13" t="s">
        <v>26</v>
      </c>
    </row>
    <row r="14" s="3" customFormat="1" customHeight="1" spans="1:14">
      <c r="A14" s="12">
        <v>9</v>
      </c>
      <c r="B14" s="13" t="s">
        <v>18</v>
      </c>
      <c r="C14" s="12" t="s">
        <v>55</v>
      </c>
      <c r="D14" s="12" t="s">
        <v>20</v>
      </c>
      <c r="E14" s="13" t="s">
        <v>56</v>
      </c>
      <c r="F14" s="13" t="s">
        <v>57</v>
      </c>
      <c r="G14" s="14" t="s">
        <v>23</v>
      </c>
      <c r="H14" s="13" t="s">
        <v>58</v>
      </c>
      <c r="I14" s="13" t="s">
        <v>31</v>
      </c>
      <c r="J14" s="14">
        <v>6695.4</v>
      </c>
      <c r="K14" s="14">
        <v>6315.4</v>
      </c>
      <c r="L14" s="14">
        <v>380</v>
      </c>
      <c r="M14" s="14">
        <v>1750</v>
      </c>
      <c r="N14" s="13" t="s">
        <v>26</v>
      </c>
    </row>
    <row r="15" s="3" customFormat="1" customHeight="1" spans="1:14">
      <c r="A15" s="12">
        <v>10</v>
      </c>
      <c r="B15" s="13" t="s">
        <v>18</v>
      </c>
      <c r="C15" s="12" t="s">
        <v>59</v>
      </c>
      <c r="D15" s="12" t="s">
        <v>20</v>
      </c>
      <c r="E15" s="13" t="s">
        <v>60</v>
      </c>
      <c r="F15" s="13" t="s">
        <v>61</v>
      </c>
      <c r="G15" s="14" t="s">
        <v>23</v>
      </c>
      <c r="H15" s="13" t="s">
        <v>62</v>
      </c>
      <c r="I15" s="13" t="s">
        <v>31</v>
      </c>
      <c r="J15" s="14">
        <v>6695.4</v>
      </c>
      <c r="K15" s="14">
        <v>6315.4</v>
      </c>
      <c r="L15" s="14">
        <v>380</v>
      </c>
      <c r="M15" s="14">
        <v>1750</v>
      </c>
      <c r="N15" s="13" t="s">
        <v>26</v>
      </c>
    </row>
    <row r="16" s="3" customFormat="1" customHeight="1" spans="1:14">
      <c r="A16" s="12">
        <v>11</v>
      </c>
      <c r="B16" s="13" t="s">
        <v>18</v>
      </c>
      <c r="C16" s="12" t="s">
        <v>63</v>
      </c>
      <c r="D16" s="12" t="s">
        <v>20</v>
      </c>
      <c r="E16" s="13" t="s">
        <v>64</v>
      </c>
      <c r="F16" s="13" t="s">
        <v>65</v>
      </c>
      <c r="G16" s="14" t="s">
        <v>23</v>
      </c>
      <c r="H16" s="13" t="s">
        <v>66</v>
      </c>
      <c r="I16" s="13" t="s">
        <v>31</v>
      </c>
      <c r="J16" s="14">
        <v>8305.4</v>
      </c>
      <c r="K16" s="14">
        <v>7925.4</v>
      </c>
      <c r="L16" s="14">
        <v>380</v>
      </c>
      <c r="M16" s="14">
        <v>1750</v>
      </c>
      <c r="N16" s="13" t="s">
        <v>26</v>
      </c>
    </row>
    <row r="17" s="3" customFormat="1" customHeight="1" spans="1:14">
      <c r="A17" s="12">
        <v>12</v>
      </c>
      <c r="B17" s="13" t="s">
        <v>18</v>
      </c>
      <c r="C17" s="12" t="s">
        <v>67</v>
      </c>
      <c r="D17" s="12" t="s">
        <v>20</v>
      </c>
      <c r="E17" s="13" t="s">
        <v>68</v>
      </c>
      <c r="F17" s="13" t="s">
        <v>69</v>
      </c>
      <c r="G17" s="14" t="s">
        <v>23</v>
      </c>
      <c r="H17" s="13" t="s">
        <v>70</v>
      </c>
      <c r="I17" s="13" t="s">
        <v>25</v>
      </c>
      <c r="J17" s="14">
        <v>6695.4</v>
      </c>
      <c r="K17" s="14">
        <v>6315.4</v>
      </c>
      <c r="L17" s="14">
        <v>380</v>
      </c>
      <c r="M17" s="14">
        <v>1750</v>
      </c>
      <c r="N17" s="13" t="s">
        <v>26</v>
      </c>
    </row>
    <row r="18" s="3" customFormat="1" customHeight="1" spans="1:14">
      <c r="A18" s="12">
        <v>13</v>
      </c>
      <c r="B18" s="13" t="s">
        <v>18</v>
      </c>
      <c r="C18" s="12" t="s">
        <v>71</v>
      </c>
      <c r="D18" s="12" t="s">
        <v>43</v>
      </c>
      <c r="E18" s="13" t="s">
        <v>72</v>
      </c>
      <c r="F18" s="13" t="s">
        <v>73</v>
      </c>
      <c r="G18" s="14" t="s">
        <v>23</v>
      </c>
      <c r="H18" s="13" t="s">
        <v>74</v>
      </c>
      <c r="I18" s="13" t="s">
        <v>31</v>
      </c>
      <c r="J18" s="14">
        <v>8494.92</v>
      </c>
      <c r="K18" s="14">
        <v>6315.4</v>
      </c>
      <c r="L18" s="14">
        <v>2179.52</v>
      </c>
      <c r="M18" s="14">
        <v>1750</v>
      </c>
      <c r="N18" s="13" t="s">
        <v>26</v>
      </c>
    </row>
    <row r="19" s="3" customFormat="1" customHeight="1" spans="1:14">
      <c r="A19" s="12">
        <v>14</v>
      </c>
      <c r="B19" s="13" t="s">
        <v>18</v>
      </c>
      <c r="C19" s="12" t="s">
        <v>75</v>
      </c>
      <c r="D19" s="12" t="s">
        <v>20</v>
      </c>
      <c r="E19" s="13" t="s">
        <v>76</v>
      </c>
      <c r="F19" s="13" t="s">
        <v>77</v>
      </c>
      <c r="G19" s="14" t="s">
        <v>23</v>
      </c>
      <c r="H19" s="13" t="s">
        <v>78</v>
      </c>
      <c r="I19" s="13" t="s">
        <v>25</v>
      </c>
      <c r="J19" s="14">
        <v>9881.83</v>
      </c>
      <c r="K19" s="14">
        <v>6315.4</v>
      </c>
      <c r="L19" s="14">
        <v>3566.43</v>
      </c>
      <c r="M19" s="14">
        <v>1750</v>
      </c>
      <c r="N19" s="13" t="s">
        <v>26</v>
      </c>
    </row>
    <row r="20" s="3" customFormat="1" customHeight="1" spans="1:14">
      <c r="A20" s="12">
        <v>15</v>
      </c>
      <c r="B20" s="13" t="s">
        <v>18</v>
      </c>
      <c r="C20" s="12" t="s">
        <v>79</v>
      </c>
      <c r="D20" s="12" t="s">
        <v>43</v>
      </c>
      <c r="E20" s="13" t="s">
        <v>80</v>
      </c>
      <c r="F20" s="13" t="s">
        <v>81</v>
      </c>
      <c r="G20" s="14" t="s">
        <v>23</v>
      </c>
      <c r="H20" s="13" t="s">
        <v>82</v>
      </c>
      <c r="I20" s="13" t="s">
        <v>31</v>
      </c>
      <c r="J20" s="14">
        <v>5793.2</v>
      </c>
      <c r="K20" s="14">
        <v>5413.2</v>
      </c>
      <c r="L20" s="14">
        <v>380</v>
      </c>
      <c r="M20" s="14">
        <v>1500</v>
      </c>
      <c r="N20" s="13" t="s">
        <v>83</v>
      </c>
    </row>
    <row r="21" s="3" customFormat="1" customHeight="1" spans="1:14">
      <c r="A21" s="12">
        <v>16</v>
      </c>
      <c r="B21" s="13" t="s">
        <v>18</v>
      </c>
      <c r="C21" s="12" t="s">
        <v>84</v>
      </c>
      <c r="D21" s="12" t="s">
        <v>20</v>
      </c>
      <c r="E21" s="13" t="s">
        <v>85</v>
      </c>
      <c r="F21" s="13" t="s">
        <v>86</v>
      </c>
      <c r="G21" s="14" t="s">
        <v>23</v>
      </c>
      <c r="H21" s="13" t="s">
        <v>87</v>
      </c>
      <c r="I21" s="13" t="s">
        <v>31</v>
      </c>
      <c r="J21" s="14">
        <v>5793.2</v>
      </c>
      <c r="K21" s="14">
        <v>5413.2</v>
      </c>
      <c r="L21" s="14">
        <v>380</v>
      </c>
      <c r="M21" s="14">
        <v>1500</v>
      </c>
      <c r="N21" s="13" t="s">
        <v>83</v>
      </c>
    </row>
    <row r="22" s="3" customFormat="1" customHeight="1" spans="1:14">
      <c r="A22" s="12">
        <v>17</v>
      </c>
      <c r="B22" s="13" t="s">
        <v>18</v>
      </c>
      <c r="C22" s="12" t="s">
        <v>88</v>
      </c>
      <c r="D22" s="12" t="s">
        <v>43</v>
      </c>
      <c r="E22" s="13" t="s">
        <v>89</v>
      </c>
      <c r="F22" s="13" t="s">
        <v>90</v>
      </c>
      <c r="G22" s="14" t="s">
        <v>23</v>
      </c>
      <c r="H22" s="13" t="s">
        <v>91</v>
      </c>
      <c r="I22" s="13" t="s">
        <v>31</v>
      </c>
      <c r="J22" s="14">
        <v>5793.2</v>
      </c>
      <c r="K22" s="14">
        <v>5413.2</v>
      </c>
      <c r="L22" s="14">
        <v>380</v>
      </c>
      <c r="M22" s="14">
        <v>1500</v>
      </c>
      <c r="N22" s="13" t="s">
        <v>83</v>
      </c>
    </row>
    <row r="23" s="3" customFormat="1" customHeight="1" spans="1:14">
      <c r="A23" s="12">
        <v>18</v>
      </c>
      <c r="B23" s="13" t="s">
        <v>18</v>
      </c>
      <c r="C23" s="12" t="s">
        <v>92</v>
      </c>
      <c r="D23" s="12" t="s">
        <v>43</v>
      </c>
      <c r="E23" s="13" t="s">
        <v>93</v>
      </c>
      <c r="F23" s="13" t="s">
        <v>94</v>
      </c>
      <c r="G23" s="14" t="s">
        <v>23</v>
      </c>
      <c r="H23" s="13" t="s">
        <v>95</v>
      </c>
      <c r="I23" s="13" t="s">
        <v>31</v>
      </c>
      <c r="J23" s="14">
        <v>8778.18</v>
      </c>
      <c r="K23" s="14">
        <v>6793.2</v>
      </c>
      <c r="L23" s="14">
        <v>1984.98</v>
      </c>
      <c r="M23" s="14">
        <v>1500</v>
      </c>
      <c r="N23" s="13" t="s">
        <v>83</v>
      </c>
    </row>
    <row r="24" s="3" customFormat="1" customHeight="1" spans="1:14">
      <c r="A24" s="12">
        <v>19</v>
      </c>
      <c r="B24" s="13" t="s">
        <v>18</v>
      </c>
      <c r="C24" s="12" t="s">
        <v>96</v>
      </c>
      <c r="D24" s="12" t="s">
        <v>43</v>
      </c>
      <c r="E24" s="13" t="s">
        <v>97</v>
      </c>
      <c r="F24" s="13" t="s">
        <v>98</v>
      </c>
      <c r="G24" s="14" t="s">
        <v>23</v>
      </c>
      <c r="H24" s="13" t="s">
        <v>99</v>
      </c>
      <c r="I24" s="13" t="s">
        <v>25</v>
      </c>
      <c r="J24" s="14">
        <v>7398.18</v>
      </c>
      <c r="K24" s="14">
        <v>5413.2</v>
      </c>
      <c r="L24" s="14">
        <v>1984.98</v>
      </c>
      <c r="M24" s="14">
        <v>1500</v>
      </c>
      <c r="N24" s="13" t="s">
        <v>83</v>
      </c>
    </row>
    <row r="25" s="3" customFormat="1" customHeight="1" spans="1:14">
      <c r="A25" s="12">
        <v>20</v>
      </c>
      <c r="B25" s="13" t="s">
        <v>18</v>
      </c>
      <c r="C25" s="12" t="s">
        <v>100</v>
      </c>
      <c r="D25" s="12" t="s">
        <v>43</v>
      </c>
      <c r="E25" s="13" t="s">
        <v>101</v>
      </c>
      <c r="F25" s="13" t="s">
        <v>102</v>
      </c>
      <c r="G25" s="14" t="s">
        <v>23</v>
      </c>
      <c r="H25" s="13" t="s">
        <v>103</v>
      </c>
      <c r="I25" s="13" t="s">
        <v>25</v>
      </c>
      <c r="J25" s="14">
        <v>8661.3</v>
      </c>
      <c r="K25" s="14">
        <v>5413.2</v>
      </c>
      <c r="L25" s="14">
        <v>3248.1</v>
      </c>
      <c r="M25" s="14">
        <v>1500</v>
      </c>
      <c r="N25" s="13" t="s">
        <v>83</v>
      </c>
    </row>
    <row r="26" s="3" customFormat="1" customHeight="1" spans="1:14">
      <c r="A26" s="12">
        <v>21</v>
      </c>
      <c r="B26" s="13" t="s">
        <v>18</v>
      </c>
      <c r="C26" s="12" t="s">
        <v>104</v>
      </c>
      <c r="D26" s="12" t="s">
        <v>43</v>
      </c>
      <c r="E26" s="13" t="s">
        <v>105</v>
      </c>
      <c r="F26" s="13" t="s">
        <v>106</v>
      </c>
      <c r="G26" s="14" t="s">
        <v>23</v>
      </c>
      <c r="H26" s="13" t="s">
        <v>107</v>
      </c>
      <c r="I26" s="13" t="s">
        <v>31</v>
      </c>
      <c r="J26" s="14">
        <v>5793.2</v>
      </c>
      <c r="K26" s="14">
        <v>5413.2</v>
      </c>
      <c r="L26" s="14">
        <v>380</v>
      </c>
      <c r="M26" s="14">
        <v>1500</v>
      </c>
      <c r="N26" s="13" t="s">
        <v>83</v>
      </c>
    </row>
    <row r="27" s="3" customFormat="1" customHeight="1" spans="1:14">
      <c r="A27" s="12">
        <v>22</v>
      </c>
      <c r="B27" s="13" t="s">
        <v>18</v>
      </c>
      <c r="C27" s="12" t="s">
        <v>108</v>
      </c>
      <c r="D27" s="12" t="s">
        <v>43</v>
      </c>
      <c r="E27" s="13" t="s">
        <v>109</v>
      </c>
      <c r="F27" s="13" t="s">
        <v>110</v>
      </c>
      <c r="G27" s="14" t="s">
        <v>23</v>
      </c>
      <c r="H27" s="13" t="s">
        <v>111</v>
      </c>
      <c r="I27" s="13" t="s">
        <v>25</v>
      </c>
      <c r="J27" s="14">
        <v>8871.2</v>
      </c>
      <c r="K27" s="14">
        <v>8491.2</v>
      </c>
      <c r="L27" s="14">
        <v>380</v>
      </c>
      <c r="M27" s="14">
        <v>1500</v>
      </c>
      <c r="N27" s="13" t="s">
        <v>83</v>
      </c>
    </row>
    <row r="28" s="3" customFormat="1" customHeight="1" spans="1:14">
      <c r="A28" s="12">
        <v>23</v>
      </c>
      <c r="B28" s="13" t="s">
        <v>18</v>
      </c>
      <c r="C28" s="12" t="s">
        <v>112</v>
      </c>
      <c r="D28" s="12" t="s">
        <v>43</v>
      </c>
      <c r="E28" s="13" t="s">
        <v>113</v>
      </c>
      <c r="F28" s="13" t="s">
        <v>114</v>
      </c>
      <c r="G28" s="14" t="s">
        <v>23</v>
      </c>
      <c r="H28" s="13" t="s">
        <v>115</v>
      </c>
      <c r="I28" s="13" t="s">
        <v>25</v>
      </c>
      <c r="J28" s="14">
        <v>6098.98</v>
      </c>
      <c r="K28" s="14">
        <v>4511</v>
      </c>
      <c r="L28" s="14">
        <v>1587.98</v>
      </c>
      <c r="M28" s="14">
        <v>1250</v>
      </c>
      <c r="N28" s="13" t="s">
        <v>116</v>
      </c>
    </row>
    <row r="29" s="3" customFormat="1" customHeight="1" spans="1:14">
      <c r="A29" s="12">
        <v>24</v>
      </c>
      <c r="B29" s="13" t="s">
        <v>18</v>
      </c>
      <c r="C29" s="12" t="s">
        <v>117</v>
      </c>
      <c r="D29" s="12" t="s">
        <v>43</v>
      </c>
      <c r="E29" s="13" t="s">
        <v>118</v>
      </c>
      <c r="F29" s="13" t="s">
        <v>119</v>
      </c>
      <c r="G29" s="14" t="s">
        <v>23</v>
      </c>
      <c r="H29" s="13" t="s">
        <v>99</v>
      </c>
      <c r="I29" s="13" t="s">
        <v>31</v>
      </c>
      <c r="J29" s="14">
        <v>3988.8</v>
      </c>
      <c r="K29" s="14">
        <v>3608.8</v>
      </c>
      <c r="L29" s="14">
        <v>380</v>
      </c>
      <c r="M29" s="14">
        <v>1000</v>
      </c>
      <c r="N29" s="13" t="s">
        <v>120</v>
      </c>
    </row>
    <row r="30" s="3" customFormat="1" customHeight="1" spans="1:14">
      <c r="A30" s="12">
        <v>25</v>
      </c>
      <c r="B30" s="13" t="s">
        <v>18</v>
      </c>
      <c r="C30" s="12" t="s">
        <v>121</v>
      </c>
      <c r="D30" s="12" t="s">
        <v>20</v>
      </c>
      <c r="E30" s="13" t="s">
        <v>122</v>
      </c>
      <c r="F30" s="13" t="s">
        <v>123</v>
      </c>
      <c r="G30" s="14" t="s">
        <v>23</v>
      </c>
      <c r="H30" s="13" t="s">
        <v>124</v>
      </c>
      <c r="I30" s="13" t="s">
        <v>31</v>
      </c>
      <c r="J30" s="14">
        <v>7826.2</v>
      </c>
      <c r="K30" s="14">
        <v>5660.8</v>
      </c>
      <c r="L30" s="14">
        <v>2165.4</v>
      </c>
      <c r="M30" s="14">
        <v>1000</v>
      </c>
      <c r="N30" s="13" t="s">
        <v>120</v>
      </c>
    </row>
    <row r="31" s="3" customFormat="1" customHeight="1" spans="1:14">
      <c r="A31" s="12">
        <v>26</v>
      </c>
      <c r="B31" s="13" t="s">
        <v>18</v>
      </c>
      <c r="C31" s="12" t="s">
        <v>125</v>
      </c>
      <c r="D31" s="12" t="s">
        <v>43</v>
      </c>
      <c r="E31" s="13" t="s">
        <v>126</v>
      </c>
      <c r="F31" s="13" t="s">
        <v>123</v>
      </c>
      <c r="G31" s="14" t="s">
        <v>23</v>
      </c>
      <c r="H31" s="13" t="s">
        <v>124</v>
      </c>
      <c r="I31" s="13" t="s">
        <v>31</v>
      </c>
      <c r="J31" s="14">
        <v>7826.2</v>
      </c>
      <c r="K31" s="14">
        <v>5660.8</v>
      </c>
      <c r="L31" s="14">
        <v>2165.4</v>
      </c>
      <c r="M31" s="14">
        <v>1000</v>
      </c>
      <c r="N31" s="13" t="s">
        <v>120</v>
      </c>
    </row>
    <row r="32" s="3" customFormat="1" customHeight="1" spans="1:14">
      <c r="A32" s="12">
        <v>27</v>
      </c>
      <c r="B32" s="13" t="s">
        <v>18</v>
      </c>
      <c r="C32" s="12" t="s">
        <v>127</v>
      </c>
      <c r="D32" s="12" t="s">
        <v>43</v>
      </c>
      <c r="E32" s="13" t="s">
        <v>128</v>
      </c>
      <c r="F32" s="13" t="s">
        <v>129</v>
      </c>
      <c r="G32" s="14" t="s">
        <v>23</v>
      </c>
      <c r="H32" s="13" t="s">
        <v>130</v>
      </c>
      <c r="I32" s="13" t="s">
        <v>31</v>
      </c>
      <c r="J32" s="14">
        <v>4908.8</v>
      </c>
      <c r="K32" s="14">
        <v>4528.8</v>
      </c>
      <c r="L32" s="14">
        <v>380</v>
      </c>
      <c r="M32" s="14">
        <v>1000</v>
      </c>
      <c r="N32" s="13" t="s">
        <v>120</v>
      </c>
    </row>
    <row r="33" s="3" customFormat="1" customHeight="1" spans="1:14">
      <c r="A33" s="12">
        <v>28</v>
      </c>
      <c r="B33" s="13" t="s">
        <v>18</v>
      </c>
      <c r="C33" s="12" t="s">
        <v>131</v>
      </c>
      <c r="D33" s="12" t="s">
        <v>43</v>
      </c>
      <c r="E33" s="13" t="s">
        <v>132</v>
      </c>
      <c r="F33" s="13" t="s">
        <v>133</v>
      </c>
      <c r="G33" s="14" t="s">
        <v>23</v>
      </c>
      <c r="H33" s="13" t="s">
        <v>134</v>
      </c>
      <c r="I33" s="13" t="s">
        <v>31</v>
      </c>
      <c r="J33" s="14">
        <v>4932.12</v>
      </c>
      <c r="K33" s="14">
        <v>3608.8</v>
      </c>
      <c r="L33" s="14">
        <v>1323.32</v>
      </c>
      <c r="M33" s="14">
        <v>1000</v>
      </c>
      <c r="N33" s="13" t="s">
        <v>120</v>
      </c>
    </row>
    <row r="34" s="3" customFormat="1" customHeight="1" spans="1:14">
      <c r="A34" s="12">
        <v>29</v>
      </c>
      <c r="B34" s="13" t="s">
        <v>18</v>
      </c>
      <c r="C34" s="12" t="s">
        <v>135</v>
      </c>
      <c r="D34" s="12" t="s">
        <v>20</v>
      </c>
      <c r="E34" s="13" t="s">
        <v>136</v>
      </c>
      <c r="F34" s="13" t="s">
        <v>137</v>
      </c>
      <c r="G34" s="14" t="s">
        <v>23</v>
      </c>
      <c r="H34" s="13" t="s">
        <v>138</v>
      </c>
      <c r="I34" s="13" t="s">
        <v>25</v>
      </c>
      <c r="J34" s="14">
        <v>3988.8</v>
      </c>
      <c r="K34" s="14">
        <v>3608.8</v>
      </c>
      <c r="L34" s="14">
        <v>380</v>
      </c>
      <c r="M34" s="14">
        <v>1000</v>
      </c>
      <c r="N34" s="13" t="s">
        <v>120</v>
      </c>
    </row>
    <row r="35" s="3" customFormat="1" customHeight="1" spans="1:14">
      <c r="A35" s="12">
        <v>30</v>
      </c>
      <c r="B35" s="13" t="s">
        <v>18</v>
      </c>
      <c r="C35" s="12" t="s">
        <v>139</v>
      </c>
      <c r="D35" s="12" t="s">
        <v>43</v>
      </c>
      <c r="E35" s="13" t="s">
        <v>140</v>
      </c>
      <c r="F35" s="13" t="s">
        <v>141</v>
      </c>
      <c r="G35" s="14" t="s">
        <v>23</v>
      </c>
      <c r="H35" s="13" t="s">
        <v>142</v>
      </c>
      <c r="I35" s="13" t="s">
        <v>25</v>
      </c>
      <c r="J35" s="14">
        <v>3988.8</v>
      </c>
      <c r="K35" s="14">
        <v>3608.8</v>
      </c>
      <c r="L35" s="14">
        <v>380</v>
      </c>
      <c r="M35" s="14">
        <v>1000</v>
      </c>
      <c r="N35" s="13" t="s">
        <v>120</v>
      </c>
    </row>
    <row r="36" s="3" customFormat="1" customHeight="1" spans="1:14">
      <c r="A36" s="12">
        <v>31</v>
      </c>
      <c r="B36" s="13" t="s">
        <v>18</v>
      </c>
      <c r="C36" s="12" t="s">
        <v>143</v>
      </c>
      <c r="D36" s="12" t="s">
        <v>43</v>
      </c>
      <c r="E36" s="13" t="s">
        <v>144</v>
      </c>
      <c r="F36" s="13" t="s">
        <v>145</v>
      </c>
      <c r="G36" s="14" t="s">
        <v>23</v>
      </c>
      <c r="H36" s="13" t="s">
        <v>146</v>
      </c>
      <c r="I36" s="13" t="s">
        <v>31</v>
      </c>
      <c r="J36" s="14">
        <v>3086.6</v>
      </c>
      <c r="K36" s="14">
        <v>2706.6</v>
      </c>
      <c r="L36" s="14">
        <v>380</v>
      </c>
      <c r="M36" s="14">
        <v>750</v>
      </c>
      <c r="N36" s="13" t="s">
        <v>147</v>
      </c>
    </row>
    <row r="37" s="3" customFormat="1" customHeight="1" spans="1:14">
      <c r="A37" s="12">
        <v>32</v>
      </c>
      <c r="B37" s="13" t="s">
        <v>18</v>
      </c>
      <c r="C37" s="12" t="s">
        <v>148</v>
      </c>
      <c r="D37" s="12" t="s">
        <v>43</v>
      </c>
      <c r="E37" s="13" t="s">
        <v>149</v>
      </c>
      <c r="F37" s="13" t="s">
        <v>150</v>
      </c>
      <c r="G37" s="14" t="s">
        <v>23</v>
      </c>
      <c r="H37" s="13" t="s">
        <v>146</v>
      </c>
      <c r="I37" s="13" t="s">
        <v>31</v>
      </c>
      <c r="J37" s="14">
        <v>3086.6</v>
      </c>
      <c r="K37" s="14">
        <v>2706.6</v>
      </c>
      <c r="L37" s="14">
        <v>380</v>
      </c>
      <c r="M37" s="14">
        <v>750</v>
      </c>
      <c r="N37" s="13" t="s">
        <v>147</v>
      </c>
    </row>
    <row r="38" s="3" customFormat="1" customHeight="1" spans="1:14">
      <c r="A38" s="12">
        <v>33</v>
      </c>
      <c r="B38" s="13" t="s">
        <v>18</v>
      </c>
      <c r="C38" s="12" t="s">
        <v>151</v>
      </c>
      <c r="D38" s="12" t="s">
        <v>43</v>
      </c>
      <c r="E38" s="13" t="s">
        <v>152</v>
      </c>
      <c r="F38" s="13" t="s">
        <v>153</v>
      </c>
      <c r="G38" s="14" t="s">
        <v>23</v>
      </c>
      <c r="H38" s="13" t="s">
        <v>154</v>
      </c>
      <c r="I38" s="13" t="s">
        <v>31</v>
      </c>
      <c r="J38" s="14">
        <v>4330.65</v>
      </c>
      <c r="K38" s="14">
        <v>2706.6</v>
      </c>
      <c r="L38" s="14">
        <v>1624.05</v>
      </c>
      <c r="M38" s="14">
        <v>750</v>
      </c>
      <c r="N38" s="13" t="s">
        <v>147</v>
      </c>
    </row>
    <row r="39" s="3" customFormat="1" customHeight="1" spans="1:14">
      <c r="A39" s="12">
        <v>34</v>
      </c>
      <c r="B39" s="13" t="s">
        <v>18</v>
      </c>
      <c r="C39" s="12" t="s">
        <v>155</v>
      </c>
      <c r="D39" s="12" t="s">
        <v>43</v>
      </c>
      <c r="E39" s="13" t="s">
        <v>156</v>
      </c>
      <c r="F39" s="13" t="s">
        <v>157</v>
      </c>
      <c r="G39" s="14" t="s">
        <v>23</v>
      </c>
      <c r="H39" s="13" t="s">
        <v>158</v>
      </c>
      <c r="I39" s="13" t="s">
        <v>31</v>
      </c>
      <c r="J39" s="14">
        <v>3086.6</v>
      </c>
      <c r="K39" s="14">
        <v>2706.6</v>
      </c>
      <c r="L39" s="14">
        <v>380</v>
      </c>
      <c r="M39" s="14">
        <v>750</v>
      </c>
      <c r="N39" s="13" t="s">
        <v>147</v>
      </c>
    </row>
    <row r="40" s="3" customFormat="1" customHeight="1" spans="1:14">
      <c r="A40" s="12">
        <v>35</v>
      </c>
      <c r="B40" s="13" t="s">
        <v>18</v>
      </c>
      <c r="C40" s="12" t="s">
        <v>159</v>
      </c>
      <c r="D40" s="12" t="s">
        <v>43</v>
      </c>
      <c r="E40" s="13" t="s">
        <v>160</v>
      </c>
      <c r="F40" s="13" t="s">
        <v>161</v>
      </c>
      <c r="G40" s="14" t="s">
        <v>23</v>
      </c>
      <c r="H40" s="13" t="s">
        <v>162</v>
      </c>
      <c r="I40" s="13" t="s">
        <v>31</v>
      </c>
      <c r="J40" s="14">
        <v>3086.6</v>
      </c>
      <c r="K40" s="14">
        <v>2706.6</v>
      </c>
      <c r="L40" s="14">
        <v>380</v>
      </c>
      <c r="M40" s="14">
        <v>750</v>
      </c>
      <c r="N40" s="13" t="s">
        <v>147</v>
      </c>
    </row>
    <row r="41" s="3" customFormat="1" customHeight="1" spans="1:14">
      <c r="A41" s="12">
        <v>36</v>
      </c>
      <c r="B41" s="13" t="s">
        <v>18</v>
      </c>
      <c r="C41" s="12" t="s">
        <v>163</v>
      </c>
      <c r="D41" s="12" t="s">
        <v>43</v>
      </c>
      <c r="E41" s="13" t="s">
        <v>164</v>
      </c>
      <c r="F41" s="13" t="s">
        <v>165</v>
      </c>
      <c r="G41" s="14" t="s">
        <v>23</v>
      </c>
      <c r="H41" s="13" t="s">
        <v>166</v>
      </c>
      <c r="I41" s="13" t="s">
        <v>31</v>
      </c>
      <c r="J41" s="14">
        <v>4330.65</v>
      </c>
      <c r="K41" s="14">
        <v>2706.6</v>
      </c>
      <c r="L41" s="14">
        <v>1624.05</v>
      </c>
      <c r="M41" s="14">
        <v>750</v>
      </c>
      <c r="N41" s="13" t="s">
        <v>147</v>
      </c>
    </row>
    <row r="42" s="3" customFormat="1" customHeight="1" spans="1:14">
      <c r="A42" s="12">
        <v>37</v>
      </c>
      <c r="B42" s="13" t="s">
        <v>18</v>
      </c>
      <c r="C42" s="12" t="s">
        <v>167</v>
      </c>
      <c r="D42" s="12" t="s">
        <v>43</v>
      </c>
      <c r="E42" s="13" t="s">
        <v>168</v>
      </c>
      <c r="F42" s="13" t="s">
        <v>169</v>
      </c>
      <c r="G42" s="14" t="s">
        <v>23</v>
      </c>
      <c r="H42" s="13" t="s">
        <v>170</v>
      </c>
      <c r="I42" s="13" t="s">
        <v>31</v>
      </c>
      <c r="J42" s="14">
        <v>3699.09</v>
      </c>
      <c r="K42" s="14">
        <v>2706.6</v>
      </c>
      <c r="L42" s="14">
        <v>992.49</v>
      </c>
      <c r="M42" s="14">
        <v>750</v>
      </c>
      <c r="N42" s="13" t="s">
        <v>147</v>
      </c>
    </row>
    <row r="43" s="3" customFormat="1" customHeight="1" spans="1:14">
      <c r="A43" s="12">
        <v>38</v>
      </c>
      <c r="B43" s="13" t="s">
        <v>18</v>
      </c>
      <c r="C43" s="12" t="s">
        <v>171</v>
      </c>
      <c r="D43" s="12" t="s">
        <v>43</v>
      </c>
      <c r="E43" s="13" t="s">
        <v>172</v>
      </c>
      <c r="F43" s="13" t="s">
        <v>173</v>
      </c>
      <c r="G43" s="14" t="s">
        <v>23</v>
      </c>
      <c r="H43" s="13" t="s">
        <v>174</v>
      </c>
      <c r="I43" s="13" t="s">
        <v>31</v>
      </c>
      <c r="J43" s="14">
        <v>3086.6</v>
      </c>
      <c r="K43" s="14">
        <v>2706.6</v>
      </c>
      <c r="L43" s="14">
        <v>380</v>
      </c>
      <c r="M43" s="14">
        <v>750</v>
      </c>
      <c r="N43" s="13" t="s">
        <v>147</v>
      </c>
    </row>
    <row r="44" s="3" customFormat="1" customHeight="1" spans="1:14">
      <c r="A44" s="12">
        <v>39</v>
      </c>
      <c r="B44" s="13" t="s">
        <v>18</v>
      </c>
      <c r="C44" s="12" t="s">
        <v>175</v>
      </c>
      <c r="D44" s="12" t="s">
        <v>43</v>
      </c>
      <c r="E44" s="13" t="s">
        <v>176</v>
      </c>
      <c r="F44" s="13" t="s">
        <v>177</v>
      </c>
      <c r="G44" s="14" t="s">
        <v>23</v>
      </c>
      <c r="H44" s="13" t="s">
        <v>178</v>
      </c>
      <c r="I44" s="13" t="s">
        <v>31</v>
      </c>
      <c r="J44" s="14">
        <v>3086.6</v>
      </c>
      <c r="K44" s="14">
        <v>2706.6</v>
      </c>
      <c r="L44" s="14">
        <v>380</v>
      </c>
      <c r="M44" s="14">
        <v>750</v>
      </c>
      <c r="N44" s="13" t="s">
        <v>147</v>
      </c>
    </row>
    <row r="45" s="3" customFormat="1" customHeight="1" spans="1:14">
      <c r="A45" s="12">
        <v>40</v>
      </c>
      <c r="B45" s="13" t="s">
        <v>18</v>
      </c>
      <c r="C45" s="12" t="s">
        <v>179</v>
      </c>
      <c r="D45" s="12" t="s">
        <v>43</v>
      </c>
      <c r="E45" s="13" t="s">
        <v>180</v>
      </c>
      <c r="F45" s="13" t="s">
        <v>181</v>
      </c>
      <c r="G45" s="14" t="s">
        <v>23</v>
      </c>
      <c r="H45" s="13" t="s">
        <v>182</v>
      </c>
      <c r="I45" s="13" t="s">
        <v>31</v>
      </c>
      <c r="J45" s="14">
        <v>2466.06</v>
      </c>
      <c r="K45" s="14">
        <v>1804.4</v>
      </c>
      <c r="L45" s="14">
        <v>661.66</v>
      </c>
      <c r="M45" s="14">
        <v>500</v>
      </c>
      <c r="N45" s="13" t="s">
        <v>183</v>
      </c>
    </row>
    <row r="46" s="3" customFormat="1" customHeight="1" spans="1:14">
      <c r="A46" s="12">
        <v>41</v>
      </c>
      <c r="B46" s="13" t="s">
        <v>18</v>
      </c>
      <c r="C46" s="12" t="s">
        <v>184</v>
      </c>
      <c r="D46" s="12" t="s">
        <v>43</v>
      </c>
      <c r="E46" s="13" t="s">
        <v>185</v>
      </c>
      <c r="F46" s="13" t="s">
        <v>186</v>
      </c>
      <c r="G46" s="14" t="s">
        <v>23</v>
      </c>
      <c r="H46" s="13" t="s">
        <v>187</v>
      </c>
      <c r="I46" s="13" t="s">
        <v>31</v>
      </c>
      <c r="J46" s="14">
        <v>2466.06</v>
      </c>
      <c r="K46" s="14">
        <v>1804.4</v>
      </c>
      <c r="L46" s="14">
        <v>661.66</v>
      </c>
      <c r="M46" s="14">
        <v>500</v>
      </c>
      <c r="N46" s="13" t="s">
        <v>183</v>
      </c>
    </row>
    <row r="47" s="3" customFormat="1" customHeight="1" spans="1:14">
      <c r="A47" s="12">
        <v>42</v>
      </c>
      <c r="B47" s="13" t="s">
        <v>18</v>
      </c>
      <c r="C47" s="12" t="s">
        <v>188</v>
      </c>
      <c r="D47" s="12" t="s">
        <v>43</v>
      </c>
      <c r="E47" s="13" t="s">
        <v>189</v>
      </c>
      <c r="F47" s="13" t="s">
        <v>190</v>
      </c>
      <c r="G47" s="14" t="s">
        <v>23</v>
      </c>
      <c r="H47" s="13" t="s">
        <v>191</v>
      </c>
      <c r="I47" s="13" t="s">
        <v>31</v>
      </c>
      <c r="J47" s="14">
        <v>2184.4</v>
      </c>
      <c r="K47" s="14">
        <v>1804.4</v>
      </c>
      <c r="L47" s="14">
        <v>380</v>
      </c>
      <c r="M47" s="14">
        <v>500</v>
      </c>
      <c r="N47" s="13" t="s">
        <v>183</v>
      </c>
    </row>
    <row r="48" s="3" customFormat="1" customHeight="1" spans="1:14">
      <c r="A48" s="12">
        <v>43</v>
      </c>
      <c r="B48" s="13" t="s">
        <v>18</v>
      </c>
      <c r="C48" s="12" t="s">
        <v>192</v>
      </c>
      <c r="D48" s="12" t="s">
        <v>43</v>
      </c>
      <c r="E48" s="13" t="s">
        <v>193</v>
      </c>
      <c r="F48" s="13" t="s">
        <v>194</v>
      </c>
      <c r="G48" s="14" t="s">
        <v>23</v>
      </c>
      <c r="H48" s="13" t="s">
        <v>195</v>
      </c>
      <c r="I48" s="13" t="s">
        <v>31</v>
      </c>
      <c r="J48" s="14">
        <v>2184.4</v>
      </c>
      <c r="K48" s="14">
        <v>1804.4</v>
      </c>
      <c r="L48" s="14">
        <v>380</v>
      </c>
      <c r="M48" s="14">
        <v>500</v>
      </c>
      <c r="N48" s="13" t="s">
        <v>183</v>
      </c>
    </row>
    <row r="49" s="3" customFormat="1" customHeight="1" spans="1:14">
      <c r="A49" s="12">
        <v>44</v>
      </c>
      <c r="B49" s="13" t="s">
        <v>18</v>
      </c>
      <c r="C49" s="12" t="s">
        <v>196</v>
      </c>
      <c r="D49" s="12" t="s">
        <v>43</v>
      </c>
      <c r="E49" s="13" t="s">
        <v>197</v>
      </c>
      <c r="F49" s="13" t="s">
        <v>198</v>
      </c>
      <c r="G49" s="14" t="s">
        <v>23</v>
      </c>
      <c r="H49" s="13" t="s">
        <v>199</v>
      </c>
      <c r="I49" s="13" t="s">
        <v>31</v>
      </c>
      <c r="J49" s="14">
        <v>2466.06</v>
      </c>
      <c r="K49" s="14">
        <v>1804.4</v>
      </c>
      <c r="L49" s="14">
        <v>661.66</v>
      </c>
      <c r="M49" s="14">
        <v>500</v>
      </c>
      <c r="N49" s="13" t="s">
        <v>183</v>
      </c>
    </row>
    <row r="50" s="3" customFormat="1" customHeight="1" spans="1:14">
      <c r="A50" s="12">
        <v>45</v>
      </c>
      <c r="B50" s="13" t="s">
        <v>18</v>
      </c>
      <c r="C50" s="12" t="s">
        <v>200</v>
      </c>
      <c r="D50" s="12" t="s">
        <v>20</v>
      </c>
      <c r="E50" s="13" t="s">
        <v>201</v>
      </c>
      <c r="F50" s="13" t="s">
        <v>202</v>
      </c>
      <c r="G50" s="14" t="s">
        <v>23</v>
      </c>
      <c r="H50" s="13" t="s">
        <v>203</v>
      </c>
      <c r="I50" s="13" t="s">
        <v>31</v>
      </c>
      <c r="J50" s="14">
        <v>2887.1</v>
      </c>
      <c r="K50" s="14">
        <v>1804.4</v>
      </c>
      <c r="L50" s="14">
        <v>1082.7</v>
      </c>
      <c r="M50" s="14">
        <v>500</v>
      </c>
      <c r="N50" s="13" t="s">
        <v>183</v>
      </c>
    </row>
    <row r="51" s="3" customFormat="1" customHeight="1" spans="1:14">
      <c r="A51" s="12">
        <v>46</v>
      </c>
      <c r="B51" s="13" t="s">
        <v>18</v>
      </c>
      <c r="C51" s="12" t="s">
        <v>204</v>
      </c>
      <c r="D51" s="12" t="s">
        <v>43</v>
      </c>
      <c r="E51" s="13" t="s">
        <v>205</v>
      </c>
      <c r="F51" s="13" t="s">
        <v>206</v>
      </c>
      <c r="G51" s="14" t="s">
        <v>23</v>
      </c>
      <c r="H51" s="13" t="s">
        <v>207</v>
      </c>
      <c r="I51" s="13" t="s">
        <v>31</v>
      </c>
      <c r="J51" s="14">
        <v>2184.4</v>
      </c>
      <c r="K51" s="14">
        <v>1804.4</v>
      </c>
      <c r="L51" s="14">
        <v>380</v>
      </c>
      <c r="M51" s="14">
        <v>500</v>
      </c>
      <c r="N51" s="13" t="s">
        <v>183</v>
      </c>
    </row>
    <row r="52" s="3" customFormat="1" customHeight="1" spans="1:14">
      <c r="A52" s="12">
        <v>47</v>
      </c>
      <c r="B52" s="13" t="s">
        <v>18</v>
      </c>
      <c r="C52" s="12" t="s">
        <v>208</v>
      </c>
      <c r="D52" s="12" t="s">
        <v>20</v>
      </c>
      <c r="E52" s="13" t="s">
        <v>209</v>
      </c>
      <c r="F52" s="13" t="s">
        <v>210</v>
      </c>
      <c r="G52" s="14" t="s">
        <v>23</v>
      </c>
      <c r="H52" s="13" t="s">
        <v>211</v>
      </c>
      <c r="I52" s="13" t="s">
        <v>31</v>
      </c>
      <c r="J52" s="14">
        <v>2466.06</v>
      </c>
      <c r="K52" s="14">
        <v>1804.4</v>
      </c>
      <c r="L52" s="14">
        <v>661.66</v>
      </c>
      <c r="M52" s="14">
        <v>500</v>
      </c>
      <c r="N52" s="13" t="s">
        <v>212</v>
      </c>
    </row>
    <row r="53" s="3" customFormat="1" customHeight="1" spans="1:14">
      <c r="A53" s="12">
        <v>48</v>
      </c>
      <c r="B53" s="13" t="s">
        <v>18</v>
      </c>
      <c r="C53" s="12" t="s">
        <v>213</v>
      </c>
      <c r="D53" s="12" t="s">
        <v>43</v>
      </c>
      <c r="E53" s="13" t="s">
        <v>214</v>
      </c>
      <c r="F53" s="13" t="s">
        <v>215</v>
      </c>
      <c r="G53" s="14" t="s">
        <v>23</v>
      </c>
      <c r="H53" s="13" t="s">
        <v>216</v>
      </c>
      <c r="I53" s="13" t="s">
        <v>31</v>
      </c>
      <c r="J53" s="14">
        <v>2184.4</v>
      </c>
      <c r="K53" s="14">
        <v>1804.4</v>
      </c>
      <c r="L53" s="14">
        <v>380</v>
      </c>
      <c r="M53" s="14">
        <v>500</v>
      </c>
      <c r="N53" s="13" t="s">
        <v>183</v>
      </c>
    </row>
    <row r="54" s="3" customFormat="1" customHeight="1" spans="1:14">
      <c r="A54" s="12">
        <v>49</v>
      </c>
      <c r="B54" s="13" t="s">
        <v>18</v>
      </c>
      <c r="C54" s="12" t="s">
        <v>217</v>
      </c>
      <c r="D54" s="12" t="s">
        <v>20</v>
      </c>
      <c r="E54" s="13" t="s">
        <v>218</v>
      </c>
      <c r="F54" s="13" t="s">
        <v>219</v>
      </c>
      <c r="G54" s="14" t="s">
        <v>23</v>
      </c>
      <c r="H54" s="13" t="s">
        <v>220</v>
      </c>
      <c r="I54" s="13" t="s">
        <v>31</v>
      </c>
      <c r="J54" s="14">
        <v>8975.4</v>
      </c>
      <c r="K54" s="14">
        <v>6315.4</v>
      </c>
      <c r="L54" s="14">
        <v>2179.52</v>
      </c>
      <c r="M54" s="14">
        <v>1750</v>
      </c>
      <c r="N54" s="13" t="s">
        <v>26</v>
      </c>
    </row>
    <row r="55" s="3" customFormat="1" customHeight="1" spans="1:14">
      <c r="A55" s="12">
        <v>50</v>
      </c>
      <c r="B55" s="13" t="s">
        <v>18</v>
      </c>
      <c r="C55" s="12" t="s">
        <v>221</v>
      </c>
      <c r="D55" s="12" t="s">
        <v>43</v>
      </c>
      <c r="E55" s="13" t="s">
        <v>222</v>
      </c>
      <c r="F55" s="13" t="s">
        <v>223</v>
      </c>
      <c r="G55" s="14" t="s">
        <v>23</v>
      </c>
      <c r="H55" s="13" t="s">
        <v>224</v>
      </c>
      <c r="I55" s="13" t="s">
        <v>31</v>
      </c>
      <c r="J55" s="14">
        <v>6695.4</v>
      </c>
      <c r="K55" s="14">
        <v>6315.4</v>
      </c>
      <c r="L55" s="14">
        <v>380</v>
      </c>
      <c r="M55" s="14">
        <v>1750</v>
      </c>
      <c r="N55" s="13" t="s">
        <v>26</v>
      </c>
    </row>
    <row r="56" s="3" customFormat="1" customHeight="1" spans="1:14">
      <c r="A56" s="12">
        <v>51</v>
      </c>
      <c r="B56" s="13" t="s">
        <v>18</v>
      </c>
      <c r="C56" s="12" t="s">
        <v>225</v>
      </c>
      <c r="D56" s="12" t="s">
        <v>43</v>
      </c>
      <c r="E56" s="13" t="s">
        <v>226</v>
      </c>
      <c r="F56" s="13" t="s">
        <v>227</v>
      </c>
      <c r="G56" s="14" t="s">
        <v>23</v>
      </c>
      <c r="H56" s="13" t="s">
        <v>228</v>
      </c>
      <c r="I56" s="13" t="s">
        <v>31</v>
      </c>
      <c r="J56" s="14">
        <v>7281.36</v>
      </c>
      <c r="K56" s="14">
        <v>5413.2</v>
      </c>
      <c r="L56" s="14">
        <v>1868.16</v>
      </c>
      <c r="M56" s="14">
        <v>1500</v>
      </c>
      <c r="N56" s="13" t="s">
        <v>83</v>
      </c>
    </row>
    <row r="57" s="3" customFormat="1" customHeight="1" spans="1:14">
      <c r="A57" s="12">
        <v>52</v>
      </c>
      <c r="B57" s="13" t="s">
        <v>18</v>
      </c>
      <c r="C57" s="12" t="s">
        <v>229</v>
      </c>
      <c r="D57" s="12" t="s">
        <v>43</v>
      </c>
      <c r="E57" s="13" t="s">
        <v>230</v>
      </c>
      <c r="F57" s="13" t="s">
        <v>231</v>
      </c>
      <c r="G57" s="14" t="s">
        <v>23</v>
      </c>
      <c r="H57" s="13" t="s">
        <v>232</v>
      </c>
      <c r="I57" s="13" t="s">
        <v>25</v>
      </c>
      <c r="J57" s="14">
        <v>8661.3</v>
      </c>
      <c r="K57" s="14">
        <v>5413.2</v>
      </c>
      <c r="L57" s="14">
        <v>3248.1</v>
      </c>
      <c r="M57" s="14">
        <v>1500</v>
      </c>
      <c r="N57" s="13" t="s">
        <v>83</v>
      </c>
    </row>
    <row r="58" s="3" customFormat="1" customHeight="1" spans="1:14">
      <c r="A58" s="12">
        <v>53</v>
      </c>
      <c r="B58" s="13" t="s">
        <v>18</v>
      </c>
      <c r="C58" s="12" t="s">
        <v>233</v>
      </c>
      <c r="D58" s="12" t="s">
        <v>43</v>
      </c>
      <c r="E58" s="13" t="s">
        <v>234</v>
      </c>
      <c r="F58" s="13" t="s">
        <v>235</v>
      </c>
      <c r="G58" s="14" t="s">
        <v>23</v>
      </c>
      <c r="H58" s="13" t="s">
        <v>236</v>
      </c>
      <c r="I58" s="13" t="s">
        <v>31</v>
      </c>
      <c r="J58" s="14">
        <v>5793.2</v>
      </c>
      <c r="K58" s="14">
        <v>5413.2</v>
      </c>
      <c r="L58" s="14">
        <v>380</v>
      </c>
      <c r="M58" s="14">
        <v>1500</v>
      </c>
      <c r="N58" s="13" t="s">
        <v>83</v>
      </c>
    </row>
    <row r="59" s="3" customFormat="1" customHeight="1" spans="1:14">
      <c r="A59" s="12">
        <v>54</v>
      </c>
      <c r="B59" s="13" t="s">
        <v>18</v>
      </c>
      <c r="C59" s="12" t="s">
        <v>237</v>
      </c>
      <c r="D59" s="12" t="s">
        <v>20</v>
      </c>
      <c r="E59" s="13" t="s">
        <v>238</v>
      </c>
      <c r="F59" s="13" t="s">
        <v>239</v>
      </c>
      <c r="G59" s="14" t="s">
        <v>23</v>
      </c>
      <c r="H59" s="13" t="s">
        <v>240</v>
      </c>
      <c r="I59" s="13" t="s">
        <v>25</v>
      </c>
      <c r="J59" s="14">
        <v>7172</v>
      </c>
      <c r="K59" s="14">
        <v>6792</v>
      </c>
      <c r="L59" s="14">
        <v>380</v>
      </c>
      <c r="M59" s="14">
        <v>1500</v>
      </c>
      <c r="N59" s="13" t="s">
        <v>83</v>
      </c>
    </row>
    <row r="60" s="3" customFormat="1" customHeight="1" spans="1:14">
      <c r="A60" s="12">
        <v>55</v>
      </c>
      <c r="B60" s="13" t="s">
        <v>18</v>
      </c>
      <c r="C60" s="12" t="s">
        <v>241</v>
      </c>
      <c r="D60" s="12" t="s">
        <v>43</v>
      </c>
      <c r="E60" s="13" t="s">
        <v>242</v>
      </c>
      <c r="F60" s="13" t="s">
        <v>243</v>
      </c>
      <c r="G60" s="14" t="s">
        <v>23</v>
      </c>
      <c r="H60" s="13" t="s">
        <v>244</v>
      </c>
      <c r="I60" s="13" t="s">
        <v>31</v>
      </c>
      <c r="J60" s="14">
        <v>8661.3</v>
      </c>
      <c r="K60" s="14">
        <v>5413.2</v>
      </c>
      <c r="L60" s="14">
        <v>3248.1</v>
      </c>
      <c r="M60" s="14">
        <v>1500</v>
      </c>
      <c r="N60" s="13" t="s">
        <v>83</v>
      </c>
    </row>
    <row r="61" s="3" customFormat="1" customHeight="1" spans="1:14">
      <c r="A61" s="12">
        <v>56</v>
      </c>
      <c r="B61" s="13" t="s">
        <v>18</v>
      </c>
      <c r="C61" s="12" t="s">
        <v>245</v>
      </c>
      <c r="D61" s="12" t="s">
        <v>43</v>
      </c>
      <c r="E61" s="13" t="s">
        <v>246</v>
      </c>
      <c r="F61" s="13" t="s">
        <v>247</v>
      </c>
      <c r="G61" s="14" t="s">
        <v>23</v>
      </c>
      <c r="H61" s="13" t="s">
        <v>248</v>
      </c>
      <c r="I61" s="13" t="s">
        <v>31</v>
      </c>
      <c r="J61" s="14">
        <v>7173.2</v>
      </c>
      <c r="K61" s="14">
        <v>6793.2</v>
      </c>
      <c r="L61" s="14">
        <v>380</v>
      </c>
      <c r="M61" s="14">
        <v>1500</v>
      </c>
      <c r="N61" s="13" t="s">
        <v>83</v>
      </c>
    </row>
    <row r="62" s="3" customFormat="1" customHeight="1" spans="1:14">
      <c r="A62" s="12">
        <v>57</v>
      </c>
      <c r="B62" s="13" t="s">
        <v>18</v>
      </c>
      <c r="C62" s="12" t="s">
        <v>249</v>
      </c>
      <c r="D62" s="12" t="s">
        <v>43</v>
      </c>
      <c r="E62" s="13" t="s">
        <v>250</v>
      </c>
      <c r="F62" s="13" t="s">
        <v>251</v>
      </c>
      <c r="G62" s="14" t="s">
        <v>23</v>
      </c>
      <c r="H62" s="13" t="s">
        <v>252</v>
      </c>
      <c r="I62" s="13" t="s">
        <v>31</v>
      </c>
      <c r="J62" s="14">
        <v>7173.2</v>
      </c>
      <c r="K62" s="14">
        <v>6793.2</v>
      </c>
      <c r="L62" s="14">
        <v>380</v>
      </c>
      <c r="M62" s="14">
        <v>1500</v>
      </c>
      <c r="N62" s="13" t="s">
        <v>83</v>
      </c>
    </row>
    <row r="63" s="3" customFormat="1" customHeight="1" spans="1:14">
      <c r="A63" s="12">
        <v>58</v>
      </c>
      <c r="B63" s="13" t="s">
        <v>18</v>
      </c>
      <c r="C63" s="12" t="s">
        <v>253</v>
      </c>
      <c r="D63" s="12" t="s">
        <v>43</v>
      </c>
      <c r="E63" s="13" t="s">
        <v>254</v>
      </c>
      <c r="F63" s="13" t="s">
        <v>255</v>
      </c>
      <c r="G63" s="14" t="s">
        <v>23</v>
      </c>
      <c r="H63" s="13" t="s">
        <v>256</v>
      </c>
      <c r="I63" s="13" t="s">
        <v>25</v>
      </c>
      <c r="J63" s="14">
        <v>8073.2</v>
      </c>
      <c r="K63" s="14">
        <v>7693.2</v>
      </c>
      <c r="L63" s="14">
        <v>380</v>
      </c>
      <c r="M63" s="14">
        <v>1500</v>
      </c>
      <c r="N63" s="13" t="s">
        <v>83</v>
      </c>
    </row>
    <row r="64" s="3" customFormat="1" customHeight="1" spans="1:14">
      <c r="A64" s="12">
        <v>59</v>
      </c>
      <c r="B64" s="13" t="s">
        <v>18</v>
      </c>
      <c r="C64" s="12" t="s">
        <v>257</v>
      </c>
      <c r="D64" s="12" t="s">
        <v>43</v>
      </c>
      <c r="E64" s="13" t="s">
        <v>258</v>
      </c>
      <c r="F64" s="13" t="s">
        <v>259</v>
      </c>
      <c r="G64" s="14" t="s">
        <v>23</v>
      </c>
      <c r="H64" s="13" t="s">
        <v>260</v>
      </c>
      <c r="I64" s="13" t="s">
        <v>31</v>
      </c>
      <c r="J64" s="14">
        <v>5793.2</v>
      </c>
      <c r="K64" s="14">
        <v>5413.2</v>
      </c>
      <c r="L64" s="14">
        <v>380</v>
      </c>
      <c r="M64" s="14">
        <v>1500</v>
      </c>
      <c r="N64" s="13" t="s">
        <v>83</v>
      </c>
    </row>
    <row r="65" s="3" customFormat="1" customHeight="1" spans="1:14">
      <c r="A65" s="12">
        <v>60</v>
      </c>
      <c r="B65" s="13" t="s">
        <v>18</v>
      </c>
      <c r="C65" s="12" t="s">
        <v>261</v>
      </c>
      <c r="D65" s="12" t="s">
        <v>43</v>
      </c>
      <c r="E65" s="13" t="s">
        <v>262</v>
      </c>
      <c r="F65" s="13" t="s">
        <v>263</v>
      </c>
      <c r="G65" s="14" t="s">
        <v>23</v>
      </c>
      <c r="H65" s="13" t="s">
        <v>264</v>
      </c>
      <c r="I65" s="13" t="s">
        <v>25</v>
      </c>
      <c r="J65" s="14">
        <v>4891</v>
      </c>
      <c r="K65" s="14">
        <v>4511</v>
      </c>
      <c r="L65" s="14">
        <v>380</v>
      </c>
      <c r="M65" s="14">
        <v>1250</v>
      </c>
      <c r="N65" s="13" t="s">
        <v>116</v>
      </c>
    </row>
    <row r="66" s="3" customFormat="1" customHeight="1" spans="1:14">
      <c r="A66" s="12">
        <v>61</v>
      </c>
      <c r="B66" s="13" t="s">
        <v>18</v>
      </c>
      <c r="C66" s="12" t="s">
        <v>265</v>
      </c>
      <c r="D66" s="12" t="s">
        <v>43</v>
      </c>
      <c r="E66" s="13" t="s">
        <v>266</v>
      </c>
      <c r="F66" s="13" t="s">
        <v>267</v>
      </c>
      <c r="G66" s="14" t="s">
        <v>23</v>
      </c>
      <c r="H66" s="13" t="s">
        <v>268</v>
      </c>
      <c r="I66" s="13" t="s">
        <v>25</v>
      </c>
      <c r="J66" s="14">
        <v>4891</v>
      </c>
      <c r="K66" s="14">
        <v>4511</v>
      </c>
      <c r="L66" s="14">
        <v>380</v>
      </c>
      <c r="M66" s="14">
        <v>1250</v>
      </c>
      <c r="N66" s="13" t="s">
        <v>116</v>
      </c>
    </row>
    <row r="67" s="3" customFormat="1" customHeight="1" spans="1:14">
      <c r="A67" s="12">
        <v>62</v>
      </c>
      <c r="B67" s="13" t="s">
        <v>18</v>
      </c>
      <c r="C67" s="12" t="s">
        <v>269</v>
      </c>
      <c r="D67" s="12" t="s">
        <v>43</v>
      </c>
      <c r="E67" s="13" t="s">
        <v>270</v>
      </c>
      <c r="F67" s="13" t="s">
        <v>271</v>
      </c>
      <c r="G67" s="14" t="s">
        <v>23</v>
      </c>
      <c r="H67" s="13" t="s">
        <v>272</v>
      </c>
      <c r="I67" s="13" t="s">
        <v>31</v>
      </c>
      <c r="J67" s="14">
        <v>4891</v>
      </c>
      <c r="K67" s="14">
        <v>4511</v>
      </c>
      <c r="L67" s="14">
        <v>380</v>
      </c>
      <c r="M67" s="14">
        <v>1250</v>
      </c>
      <c r="N67" s="13" t="s">
        <v>116</v>
      </c>
    </row>
    <row r="68" s="3" customFormat="1" customHeight="1" spans="1:14">
      <c r="A68" s="12">
        <v>63</v>
      </c>
      <c r="B68" s="13" t="s">
        <v>18</v>
      </c>
      <c r="C68" s="12" t="s">
        <v>273</v>
      </c>
      <c r="D68" s="12" t="s">
        <v>43</v>
      </c>
      <c r="E68" s="13" t="s">
        <v>274</v>
      </c>
      <c r="F68" s="13" t="s">
        <v>275</v>
      </c>
      <c r="G68" s="14" t="s">
        <v>23</v>
      </c>
      <c r="H68" s="13" t="s">
        <v>276</v>
      </c>
      <c r="I68" s="13" t="s">
        <v>25</v>
      </c>
      <c r="J68" s="14">
        <v>8367.75</v>
      </c>
      <c r="K68" s="14">
        <v>5661</v>
      </c>
      <c r="L68" s="14">
        <v>2706.75</v>
      </c>
      <c r="M68" s="14">
        <v>1250</v>
      </c>
      <c r="N68" s="13" t="s">
        <v>116</v>
      </c>
    </row>
    <row r="69" s="3" customFormat="1" customHeight="1" spans="1:14">
      <c r="A69" s="12">
        <v>64</v>
      </c>
      <c r="B69" s="13" t="s">
        <v>18</v>
      </c>
      <c r="C69" s="12" t="s">
        <v>277</v>
      </c>
      <c r="D69" s="12" t="s">
        <v>43</v>
      </c>
      <c r="E69" s="13" t="s">
        <v>278</v>
      </c>
      <c r="F69" s="13" t="s">
        <v>279</v>
      </c>
      <c r="G69" s="14" t="s">
        <v>23</v>
      </c>
      <c r="H69" s="13" t="s">
        <v>280</v>
      </c>
      <c r="I69" s="13" t="s">
        <v>31</v>
      </c>
      <c r="J69" s="14">
        <v>6694.2</v>
      </c>
      <c r="K69" s="14">
        <v>4528.8</v>
      </c>
      <c r="L69" s="14">
        <v>2165.4</v>
      </c>
      <c r="M69" s="14">
        <v>1000</v>
      </c>
      <c r="N69" s="13" t="s">
        <v>281</v>
      </c>
    </row>
    <row r="70" s="3" customFormat="1" customHeight="1" spans="1:14">
      <c r="A70" s="12">
        <v>65</v>
      </c>
      <c r="B70" s="13" t="s">
        <v>18</v>
      </c>
      <c r="C70" s="12" t="s">
        <v>282</v>
      </c>
      <c r="D70" s="12" t="s">
        <v>43</v>
      </c>
      <c r="E70" s="13" t="s">
        <v>283</v>
      </c>
      <c r="F70" s="13" t="s">
        <v>284</v>
      </c>
      <c r="G70" s="14" t="s">
        <v>23</v>
      </c>
      <c r="H70" s="13" t="s">
        <v>272</v>
      </c>
      <c r="I70" s="13" t="s">
        <v>31</v>
      </c>
      <c r="J70" s="14">
        <v>5774</v>
      </c>
      <c r="K70" s="14">
        <v>3608.8</v>
      </c>
      <c r="L70" s="14">
        <v>2165.2</v>
      </c>
      <c r="M70" s="14">
        <v>1000</v>
      </c>
      <c r="N70" s="13" t="s">
        <v>120</v>
      </c>
    </row>
    <row r="71" s="3" customFormat="1" customHeight="1" spans="1:14">
      <c r="A71" s="12">
        <v>66</v>
      </c>
      <c r="B71" s="13" t="s">
        <v>18</v>
      </c>
      <c r="C71" s="12" t="s">
        <v>285</v>
      </c>
      <c r="D71" s="12" t="s">
        <v>43</v>
      </c>
      <c r="E71" s="13" t="s">
        <v>286</v>
      </c>
      <c r="F71" s="13" t="s">
        <v>287</v>
      </c>
      <c r="G71" s="14" t="s">
        <v>23</v>
      </c>
      <c r="H71" s="13" t="s">
        <v>272</v>
      </c>
      <c r="I71" s="13" t="s">
        <v>31</v>
      </c>
      <c r="J71" s="14">
        <v>3988.8</v>
      </c>
      <c r="K71" s="14">
        <v>3608.8</v>
      </c>
      <c r="L71" s="14">
        <v>380</v>
      </c>
      <c r="M71" s="14">
        <v>1000</v>
      </c>
      <c r="N71" s="13" t="s">
        <v>281</v>
      </c>
    </row>
    <row r="72" s="3" customFormat="1" customHeight="1" spans="1:14">
      <c r="A72" s="12">
        <v>67</v>
      </c>
      <c r="B72" s="13" t="s">
        <v>18</v>
      </c>
      <c r="C72" s="12" t="s">
        <v>288</v>
      </c>
      <c r="D72" s="12" t="s">
        <v>43</v>
      </c>
      <c r="E72" s="13" t="s">
        <v>289</v>
      </c>
      <c r="F72" s="13" t="s">
        <v>290</v>
      </c>
      <c r="G72" s="14" t="s">
        <v>23</v>
      </c>
      <c r="H72" s="13" t="s">
        <v>272</v>
      </c>
      <c r="I72" s="13" t="s">
        <v>31</v>
      </c>
      <c r="J72" s="14">
        <v>4932.12</v>
      </c>
      <c r="K72" s="14">
        <v>3608.8</v>
      </c>
      <c r="L72" s="14">
        <v>1323.32</v>
      </c>
      <c r="M72" s="14">
        <v>1000</v>
      </c>
      <c r="N72" s="13" t="s">
        <v>120</v>
      </c>
    </row>
    <row r="73" s="3" customFormat="1" customHeight="1" spans="1:14">
      <c r="A73" s="12">
        <v>68</v>
      </c>
      <c r="B73" s="13" t="s">
        <v>18</v>
      </c>
      <c r="C73" s="12" t="s">
        <v>291</v>
      </c>
      <c r="D73" s="12" t="s">
        <v>20</v>
      </c>
      <c r="E73" s="13" t="s">
        <v>292</v>
      </c>
      <c r="F73" s="13" t="s">
        <v>293</v>
      </c>
      <c r="G73" s="14" t="s">
        <v>23</v>
      </c>
      <c r="H73" s="13" t="s">
        <v>294</v>
      </c>
      <c r="I73" s="13" t="s">
        <v>31</v>
      </c>
      <c r="J73" s="14">
        <v>3988.8</v>
      </c>
      <c r="K73" s="14">
        <v>3608</v>
      </c>
      <c r="L73" s="14">
        <v>380</v>
      </c>
      <c r="M73" s="14">
        <v>1000</v>
      </c>
      <c r="N73" s="13" t="s">
        <v>120</v>
      </c>
    </row>
    <row r="74" s="3" customFormat="1" customHeight="1" spans="1:14">
      <c r="A74" s="12">
        <v>69</v>
      </c>
      <c r="B74" s="13" t="s">
        <v>18</v>
      </c>
      <c r="C74" s="12" t="s">
        <v>295</v>
      </c>
      <c r="D74" s="12" t="s">
        <v>43</v>
      </c>
      <c r="E74" s="13" t="s">
        <v>296</v>
      </c>
      <c r="F74" s="13" t="s">
        <v>297</v>
      </c>
      <c r="G74" s="14" t="s">
        <v>23</v>
      </c>
      <c r="H74" s="13" t="s">
        <v>244</v>
      </c>
      <c r="I74" s="13" t="s">
        <v>31</v>
      </c>
      <c r="J74" s="14">
        <v>3988.8</v>
      </c>
      <c r="K74" s="14">
        <v>3608.8</v>
      </c>
      <c r="L74" s="14">
        <v>380</v>
      </c>
      <c r="M74" s="14">
        <v>1000</v>
      </c>
      <c r="N74" s="13" t="s">
        <v>120</v>
      </c>
    </row>
    <row r="75" s="3" customFormat="1" customHeight="1" spans="1:14">
      <c r="A75" s="12">
        <v>70</v>
      </c>
      <c r="B75" s="13" t="s">
        <v>18</v>
      </c>
      <c r="C75" s="12" t="s">
        <v>298</v>
      </c>
      <c r="D75" s="12" t="s">
        <v>43</v>
      </c>
      <c r="E75" s="13" t="s">
        <v>299</v>
      </c>
      <c r="F75" s="13" t="s">
        <v>300</v>
      </c>
      <c r="G75" s="14" t="s">
        <v>23</v>
      </c>
      <c r="H75" s="13" t="s">
        <v>301</v>
      </c>
      <c r="I75" s="13" t="s">
        <v>31</v>
      </c>
      <c r="J75" s="14">
        <v>3699.09</v>
      </c>
      <c r="K75" s="14">
        <v>2706.6</v>
      </c>
      <c r="L75" s="14">
        <v>992.49</v>
      </c>
      <c r="M75" s="14">
        <v>750</v>
      </c>
      <c r="N75" s="13" t="s">
        <v>302</v>
      </c>
    </row>
    <row r="76" s="3" customFormat="1" customHeight="1" spans="1:14">
      <c r="A76" s="12">
        <v>71</v>
      </c>
      <c r="B76" s="13" t="s">
        <v>18</v>
      </c>
      <c r="C76" s="12" t="s">
        <v>303</v>
      </c>
      <c r="D76" s="12" t="s">
        <v>20</v>
      </c>
      <c r="E76" s="13" t="s">
        <v>304</v>
      </c>
      <c r="F76" s="13" t="s">
        <v>305</v>
      </c>
      <c r="G76" s="14" t="s">
        <v>23</v>
      </c>
      <c r="H76" s="13" t="s">
        <v>306</v>
      </c>
      <c r="I76" s="13" t="s">
        <v>31</v>
      </c>
      <c r="J76" s="14">
        <v>2466.06</v>
      </c>
      <c r="K76" s="14">
        <v>1804.4</v>
      </c>
      <c r="L76" s="14">
        <v>661.66</v>
      </c>
      <c r="M76" s="14">
        <v>500</v>
      </c>
      <c r="N76" s="13" t="s">
        <v>212</v>
      </c>
    </row>
    <row r="77" s="3" customFormat="1" customHeight="1" spans="1:14">
      <c r="A77" s="12">
        <v>72</v>
      </c>
      <c r="B77" s="13" t="s">
        <v>18</v>
      </c>
      <c r="C77" s="12" t="s">
        <v>307</v>
      </c>
      <c r="D77" s="12" t="s">
        <v>43</v>
      </c>
      <c r="E77" s="13" t="s">
        <v>308</v>
      </c>
      <c r="F77" s="13" t="s">
        <v>309</v>
      </c>
      <c r="G77" s="14" t="s">
        <v>23</v>
      </c>
      <c r="H77" s="13" t="s">
        <v>310</v>
      </c>
      <c r="I77" s="13" t="s">
        <v>25</v>
      </c>
      <c r="J77" s="14">
        <v>4088.7</v>
      </c>
      <c r="K77" s="14">
        <v>3006</v>
      </c>
      <c r="L77" s="14">
        <v>1082.7</v>
      </c>
      <c r="M77" s="14">
        <v>500</v>
      </c>
      <c r="N77" s="13" t="s">
        <v>212</v>
      </c>
    </row>
    <row r="78" s="3" customFormat="1" customHeight="1" spans="1:14">
      <c r="A78" s="12">
        <v>73</v>
      </c>
      <c r="B78" s="13" t="s">
        <v>18</v>
      </c>
      <c r="C78" s="12" t="s">
        <v>311</v>
      </c>
      <c r="D78" s="12" t="s">
        <v>20</v>
      </c>
      <c r="E78" s="13" t="s">
        <v>312</v>
      </c>
      <c r="F78" s="13" t="s">
        <v>313</v>
      </c>
      <c r="G78" s="14" t="s">
        <v>23</v>
      </c>
      <c r="H78" s="13" t="s">
        <v>314</v>
      </c>
      <c r="I78" s="13" t="s">
        <v>31</v>
      </c>
      <c r="J78" s="14">
        <v>2887.1</v>
      </c>
      <c r="K78" s="14">
        <v>1804.4</v>
      </c>
      <c r="L78" s="14">
        <v>1082.7</v>
      </c>
      <c r="M78" s="14">
        <v>500</v>
      </c>
      <c r="N78" s="13" t="s">
        <v>212</v>
      </c>
    </row>
    <row r="79" s="3" customFormat="1" customHeight="1" spans="1:14">
      <c r="A79" s="12">
        <v>74</v>
      </c>
      <c r="B79" s="13" t="s">
        <v>18</v>
      </c>
      <c r="C79" s="12" t="s">
        <v>315</v>
      </c>
      <c r="D79" s="12" t="s">
        <v>43</v>
      </c>
      <c r="E79" s="13" t="s">
        <v>316</v>
      </c>
      <c r="F79" s="13" t="s">
        <v>317</v>
      </c>
      <c r="G79" s="14" t="s">
        <v>23</v>
      </c>
      <c r="H79" s="13" t="s">
        <v>99</v>
      </c>
      <c r="I79" s="13" t="s">
        <v>25</v>
      </c>
      <c r="J79" s="14">
        <v>2184.4</v>
      </c>
      <c r="K79" s="14">
        <v>1804.4</v>
      </c>
      <c r="L79" s="14">
        <v>380</v>
      </c>
      <c r="M79" s="14">
        <v>500</v>
      </c>
      <c r="N79" s="13" t="s">
        <v>212</v>
      </c>
    </row>
    <row r="80" s="3" customFormat="1" customHeight="1" spans="1:14">
      <c r="A80" s="12">
        <v>75</v>
      </c>
      <c r="B80" s="13" t="s">
        <v>18</v>
      </c>
      <c r="C80" s="12" t="s">
        <v>318</v>
      </c>
      <c r="D80" s="12" t="s">
        <v>43</v>
      </c>
      <c r="E80" s="13" t="s">
        <v>319</v>
      </c>
      <c r="F80" s="13" t="s">
        <v>320</v>
      </c>
      <c r="G80" s="14" t="s">
        <v>23</v>
      </c>
      <c r="H80" s="13" t="s">
        <v>321</v>
      </c>
      <c r="I80" s="13" t="s">
        <v>31</v>
      </c>
      <c r="J80" s="14">
        <v>2184.4</v>
      </c>
      <c r="K80" s="14">
        <v>1804.4</v>
      </c>
      <c r="L80" s="14">
        <v>380</v>
      </c>
      <c r="M80" s="14">
        <v>500</v>
      </c>
      <c r="N80" s="13" t="s">
        <v>212</v>
      </c>
    </row>
    <row r="81" s="3" customFormat="1" customHeight="1" spans="1:14">
      <c r="A81" s="12">
        <v>76</v>
      </c>
      <c r="B81" s="13" t="s">
        <v>18</v>
      </c>
      <c r="C81" s="12" t="s">
        <v>322</v>
      </c>
      <c r="D81" s="12" t="s">
        <v>20</v>
      </c>
      <c r="E81" s="13" t="s">
        <v>323</v>
      </c>
      <c r="F81" s="13" t="s">
        <v>324</v>
      </c>
      <c r="G81" s="14" t="s">
        <v>23</v>
      </c>
      <c r="H81" s="13" t="s">
        <v>325</v>
      </c>
      <c r="I81" s="13" t="s">
        <v>31</v>
      </c>
      <c r="J81" s="14">
        <v>2184.4</v>
      </c>
      <c r="K81" s="14">
        <v>1804.4</v>
      </c>
      <c r="L81" s="14">
        <v>380</v>
      </c>
      <c r="M81" s="14">
        <v>500</v>
      </c>
      <c r="N81" s="13" t="s">
        <v>212</v>
      </c>
    </row>
    <row r="82" s="3" customFormat="1" customHeight="1" spans="1:14">
      <c r="A82" s="12">
        <v>77</v>
      </c>
      <c r="B82" s="13" t="s">
        <v>18</v>
      </c>
      <c r="C82" s="12" t="s">
        <v>326</v>
      </c>
      <c r="D82" s="12" t="s">
        <v>43</v>
      </c>
      <c r="E82" s="13" t="s">
        <v>327</v>
      </c>
      <c r="F82" s="13" t="s">
        <v>328</v>
      </c>
      <c r="G82" s="14" t="s">
        <v>23</v>
      </c>
      <c r="H82" s="13" t="s">
        <v>329</v>
      </c>
      <c r="I82" s="13" t="s">
        <v>31</v>
      </c>
      <c r="J82" s="14">
        <v>2184.4</v>
      </c>
      <c r="K82" s="14">
        <v>1804.4</v>
      </c>
      <c r="L82" s="14">
        <v>380</v>
      </c>
      <c r="M82" s="14">
        <v>500</v>
      </c>
      <c r="N82" s="13" t="s">
        <v>212</v>
      </c>
    </row>
    <row r="83" s="3" customFormat="1" customHeight="1" spans="1:14">
      <c r="A83" s="12">
        <v>78</v>
      </c>
      <c r="B83" s="13" t="s">
        <v>18</v>
      </c>
      <c r="C83" s="12" t="s">
        <v>330</v>
      </c>
      <c r="D83" s="12" t="s">
        <v>43</v>
      </c>
      <c r="E83" s="13" t="s">
        <v>331</v>
      </c>
      <c r="F83" s="13" t="s">
        <v>332</v>
      </c>
      <c r="G83" s="14" t="s">
        <v>23</v>
      </c>
      <c r="H83" s="13" t="s">
        <v>333</v>
      </c>
      <c r="I83" s="13" t="s">
        <v>31</v>
      </c>
      <c r="J83" s="14">
        <v>10104.7</v>
      </c>
      <c r="K83" s="14">
        <v>9022</v>
      </c>
      <c r="L83" s="14">
        <v>1082.7</v>
      </c>
      <c r="M83" s="14">
        <v>500</v>
      </c>
      <c r="N83" s="13" t="s">
        <v>212</v>
      </c>
    </row>
    <row r="84" s="3" customFormat="1" customHeight="1" spans="1:14">
      <c r="A84" s="12">
        <v>79</v>
      </c>
      <c r="B84" s="13" t="s">
        <v>18</v>
      </c>
      <c r="C84" s="12" t="s">
        <v>334</v>
      </c>
      <c r="D84" s="12" t="s">
        <v>20</v>
      </c>
      <c r="E84" s="13" t="s">
        <v>335</v>
      </c>
      <c r="F84" s="13" t="s">
        <v>336</v>
      </c>
      <c r="G84" s="14" t="s">
        <v>23</v>
      </c>
      <c r="H84" s="13" t="s">
        <v>337</v>
      </c>
      <c r="I84" s="13" t="s">
        <v>25</v>
      </c>
      <c r="J84" s="14">
        <f>902.2+541.35</f>
        <v>1443.55</v>
      </c>
      <c r="K84" s="14">
        <v>902</v>
      </c>
      <c r="L84" s="14">
        <v>541.35</v>
      </c>
      <c r="M84" s="14">
        <v>250</v>
      </c>
      <c r="N84" s="13">
        <v>202412</v>
      </c>
    </row>
    <row r="85" s="3" customFormat="1" customHeight="1" spans="1:14">
      <c r="A85" s="12">
        <v>80</v>
      </c>
      <c r="B85" s="13" t="s">
        <v>18</v>
      </c>
      <c r="C85" s="12" t="s">
        <v>338</v>
      </c>
      <c r="D85" s="12" t="s">
        <v>20</v>
      </c>
      <c r="E85" s="13" t="s">
        <v>339</v>
      </c>
      <c r="F85" s="13" t="s">
        <v>340</v>
      </c>
      <c r="G85" s="14" t="s">
        <v>23</v>
      </c>
      <c r="H85" s="13" t="s">
        <v>341</v>
      </c>
      <c r="I85" s="13" t="s">
        <v>31</v>
      </c>
      <c r="J85" s="14">
        <f>1052.6+380</f>
        <v>1432.6</v>
      </c>
      <c r="K85" s="14">
        <v>1052.6</v>
      </c>
      <c r="L85" s="14">
        <v>380</v>
      </c>
      <c r="M85" s="14">
        <v>250</v>
      </c>
      <c r="N85" s="13">
        <v>202412</v>
      </c>
    </row>
    <row r="86" s="3" customFormat="1" customHeight="1" spans="1:14">
      <c r="A86" s="12">
        <v>81</v>
      </c>
      <c r="B86" s="13" t="s">
        <v>18</v>
      </c>
      <c r="C86" s="12" t="s">
        <v>342</v>
      </c>
      <c r="D86" s="12" t="s">
        <v>43</v>
      </c>
      <c r="E86" s="13" t="s">
        <v>343</v>
      </c>
      <c r="F86" s="13" t="s">
        <v>344</v>
      </c>
      <c r="G86" s="14" t="s">
        <v>23</v>
      </c>
      <c r="H86" s="13" t="s">
        <v>345</v>
      </c>
      <c r="I86" s="13" t="s">
        <v>25</v>
      </c>
      <c r="J86" s="14">
        <f>902.2+380</f>
        <v>1282.2</v>
      </c>
      <c r="K86" s="14">
        <v>902</v>
      </c>
      <c r="L86" s="14">
        <v>380</v>
      </c>
      <c r="M86" s="14">
        <v>250</v>
      </c>
      <c r="N86" s="13">
        <v>202412</v>
      </c>
    </row>
    <row r="87" s="3" customFormat="1" customHeight="1" spans="1:14">
      <c r="A87" s="12">
        <v>82</v>
      </c>
      <c r="B87" s="13" t="s">
        <v>18</v>
      </c>
      <c r="C87" s="13" t="s">
        <v>346</v>
      </c>
      <c r="D87" s="13" t="s">
        <v>20</v>
      </c>
      <c r="E87" s="13" t="s">
        <v>347</v>
      </c>
      <c r="F87" s="13" t="s">
        <v>348</v>
      </c>
      <c r="G87" s="14" t="s">
        <v>23</v>
      </c>
      <c r="H87" s="13" t="s">
        <v>349</v>
      </c>
      <c r="I87" s="13" t="s">
        <v>25</v>
      </c>
      <c r="J87" s="14">
        <f t="shared" ref="J87:J129" si="0">K87+L87</f>
        <v>6165.15</v>
      </c>
      <c r="K87" s="14">
        <v>4511</v>
      </c>
      <c r="L87" s="14">
        <v>1654.15</v>
      </c>
      <c r="M87" s="14">
        <v>1250</v>
      </c>
      <c r="N87" s="13" t="s">
        <v>350</v>
      </c>
    </row>
    <row r="88" s="3" customFormat="1" customHeight="1" spans="1:14">
      <c r="A88" s="12">
        <v>83</v>
      </c>
      <c r="B88" s="13" t="s">
        <v>18</v>
      </c>
      <c r="C88" s="13" t="s">
        <v>351</v>
      </c>
      <c r="D88" s="13" t="s">
        <v>20</v>
      </c>
      <c r="E88" s="13" t="s">
        <v>352</v>
      </c>
      <c r="F88" s="13" t="s">
        <v>353</v>
      </c>
      <c r="G88" s="14" t="s">
        <v>23</v>
      </c>
      <c r="H88" s="13" t="s">
        <v>354</v>
      </c>
      <c r="I88" s="13" t="s">
        <v>31</v>
      </c>
      <c r="J88" s="14">
        <f t="shared" si="0"/>
        <v>3988.8</v>
      </c>
      <c r="K88" s="14">
        <v>3608.8</v>
      </c>
      <c r="L88" s="14">
        <v>380</v>
      </c>
      <c r="M88" s="14">
        <v>1000</v>
      </c>
      <c r="N88" s="13" t="s">
        <v>355</v>
      </c>
    </row>
    <row r="89" s="3" customFormat="1" customHeight="1" spans="1:14">
      <c r="A89" s="12">
        <v>84</v>
      </c>
      <c r="B89" s="13" t="s">
        <v>18</v>
      </c>
      <c r="C89" s="13" t="s">
        <v>356</v>
      </c>
      <c r="D89" s="13" t="s">
        <v>43</v>
      </c>
      <c r="E89" s="13" t="s">
        <v>357</v>
      </c>
      <c r="F89" s="13" t="s">
        <v>358</v>
      </c>
      <c r="G89" s="14" t="s">
        <v>23</v>
      </c>
      <c r="H89" s="13" t="s">
        <v>359</v>
      </c>
      <c r="I89" s="13" t="s">
        <v>25</v>
      </c>
      <c r="J89" s="14">
        <f t="shared" si="0"/>
        <v>4891</v>
      </c>
      <c r="K89" s="14">
        <v>4511</v>
      </c>
      <c r="L89" s="14">
        <v>380</v>
      </c>
      <c r="M89" s="14">
        <v>1250</v>
      </c>
      <c r="N89" s="13" t="s">
        <v>350</v>
      </c>
    </row>
    <row r="90" s="3" customFormat="1" customHeight="1" spans="1:14">
      <c r="A90" s="12">
        <v>85</v>
      </c>
      <c r="B90" s="13" t="s">
        <v>18</v>
      </c>
      <c r="C90" s="13" t="s">
        <v>360</v>
      </c>
      <c r="D90" s="13" t="s">
        <v>43</v>
      </c>
      <c r="E90" s="13" t="s">
        <v>361</v>
      </c>
      <c r="F90" s="13" t="s">
        <v>362</v>
      </c>
      <c r="G90" s="14" t="s">
        <v>23</v>
      </c>
      <c r="H90" s="13" t="s">
        <v>363</v>
      </c>
      <c r="I90" s="13" t="s">
        <v>31</v>
      </c>
      <c r="J90" s="14">
        <f t="shared" si="0"/>
        <v>5793.2</v>
      </c>
      <c r="K90" s="14">
        <v>5413.2</v>
      </c>
      <c r="L90" s="14">
        <v>380</v>
      </c>
      <c r="M90" s="14">
        <v>1500</v>
      </c>
      <c r="N90" s="13" t="s">
        <v>364</v>
      </c>
    </row>
    <row r="91" s="3" customFormat="1" customHeight="1" spans="1:14">
      <c r="A91" s="12">
        <v>86</v>
      </c>
      <c r="B91" s="13" t="s">
        <v>18</v>
      </c>
      <c r="C91" s="13" t="s">
        <v>365</v>
      </c>
      <c r="D91" s="13" t="s">
        <v>43</v>
      </c>
      <c r="E91" s="13" t="s">
        <v>366</v>
      </c>
      <c r="F91" s="13" t="s">
        <v>367</v>
      </c>
      <c r="G91" s="14" t="s">
        <v>23</v>
      </c>
      <c r="H91" s="13" t="s">
        <v>368</v>
      </c>
      <c r="I91" s="13" t="s">
        <v>25</v>
      </c>
      <c r="J91" s="14">
        <f t="shared" si="0"/>
        <v>3699.09</v>
      </c>
      <c r="K91" s="14">
        <v>2706.6</v>
      </c>
      <c r="L91" s="14">
        <v>992.49</v>
      </c>
      <c r="M91" s="14">
        <v>750</v>
      </c>
      <c r="N91" s="13" t="s">
        <v>369</v>
      </c>
    </row>
    <row r="92" s="3" customFormat="1" customHeight="1" spans="1:14">
      <c r="A92" s="12">
        <v>87</v>
      </c>
      <c r="B92" s="13" t="s">
        <v>18</v>
      </c>
      <c r="C92" s="13" t="s">
        <v>370</v>
      </c>
      <c r="D92" s="13" t="s">
        <v>20</v>
      </c>
      <c r="E92" s="13" t="s">
        <v>371</v>
      </c>
      <c r="F92" s="13" t="s">
        <v>372</v>
      </c>
      <c r="G92" s="14" t="s">
        <v>23</v>
      </c>
      <c r="H92" s="13" t="s">
        <v>373</v>
      </c>
      <c r="I92" s="13" t="s">
        <v>25</v>
      </c>
      <c r="J92" s="14">
        <f t="shared" si="0"/>
        <v>7217.75</v>
      </c>
      <c r="K92" s="14">
        <v>4511</v>
      </c>
      <c r="L92" s="14">
        <v>2706.75</v>
      </c>
      <c r="M92" s="14">
        <v>1250</v>
      </c>
      <c r="N92" s="13" t="s">
        <v>350</v>
      </c>
    </row>
    <row r="93" s="3" customFormat="1" customHeight="1" spans="1:14">
      <c r="A93" s="12">
        <v>88</v>
      </c>
      <c r="B93" s="13" t="s">
        <v>18</v>
      </c>
      <c r="C93" s="13" t="s">
        <v>374</v>
      </c>
      <c r="D93" s="13" t="s">
        <v>43</v>
      </c>
      <c r="E93" s="13" t="s">
        <v>375</v>
      </c>
      <c r="F93" s="13" t="s">
        <v>376</v>
      </c>
      <c r="G93" s="14" t="s">
        <v>23</v>
      </c>
      <c r="H93" s="13" t="s">
        <v>377</v>
      </c>
      <c r="I93" s="13" t="s">
        <v>25</v>
      </c>
      <c r="J93" s="14">
        <f t="shared" si="0"/>
        <v>2887.1</v>
      </c>
      <c r="K93" s="14">
        <v>1804.4</v>
      </c>
      <c r="L93" s="14">
        <v>1082.7</v>
      </c>
      <c r="M93" s="14">
        <v>500</v>
      </c>
      <c r="N93" s="13" t="s">
        <v>378</v>
      </c>
    </row>
    <row r="94" s="3" customFormat="1" customHeight="1" spans="1:14">
      <c r="A94" s="12">
        <v>89</v>
      </c>
      <c r="B94" s="13" t="s">
        <v>18</v>
      </c>
      <c r="C94" s="13" t="s">
        <v>379</v>
      </c>
      <c r="D94" s="13" t="s">
        <v>43</v>
      </c>
      <c r="E94" s="13" t="s">
        <v>380</v>
      </c>
      <c r="F94" s="13" t="s">
        <v>381</v>
      </c>
      <c r="G94" s="14" t="s">
        <v>23</v>
      </c>
      <c r="H94" s="13" t="s">
        <v>382</v>
      </c>
      <c r="I94" s="13" t="s">
        <v>31</v>
      </c>
      <c r="J94" s="14">
        <f t="shared" si="0"/>
        <v>2184.4</v>
      </c>
      <c r="K94" s="14">
        <v>1804.4</v>
      </c>
      <c r="L94" s="14">
        <v>380</v>
      </c>
      <c r="M94" s="14">
        <v>500</v>
      </c>
      <c r="N94" s="13" t="s">
        <v>378</v>
      </c>
    </row>
    <row r="95" s="3" customFormat="1" customHeight="1" spans="1:14">
      <c r="A95" s="12">
        <v>90</v>
      </c>
      <c r="B95" s="13" t="s">
        <v>18</v>
      </c>
      <c r="C95" s="13" t="s">
        <v>383</v>
      </c>
      <c r="D95" s="13" t="s">
        <v>20</v>
      </c>
      <c r="E95" s="13" t="s">
        <v>384</v>
      </c>
      <c r="F95" s="13" t="s">
        <v>376</v>
      </c>
      <c r="G95" s="14" t="s">
        <v>23</v>
      </c>
      <c r="H95" s="13" t="s">
        <v>385</v>
      </c>
      <c r="I95" s="13" t="s">
        <v>31</v>
      </c>
      <c r="J95" s="14">
        <f t="shared" si="0"/>
        <v>2184.4</v>
      </c>
      <c r="K95" s="14">
        <v>1804.4</v>
      </c>
      <c r="L95" s="14">
        <v>380</v>
      </c>
      <c r="M95" s="14">
        <v>500</v>
      </c>
      <c r="N95" s="13" t="s">
        <v>378</v>
      </c>
    </row>
    <row r="96" s="3" customFormat="1" customHeight="1" spans="1:14">
      <c r="A96" s="12">
        <v>91</v>
      </c>
      <c r="B96" s="13" t="s">
        <v>18</v>
      </c>
      <c r="C96" s="13" t="s">
        <v>386</v>
      </c>
      <c r="D96" s="13" t="s">
        <v>20</v>
      </c>
      <c r="E96" s="13" t="s">
        <v>387</v>
      </c>
      <c r="F96" s="13" t="s">
        <v>388</v>
      </c>
      <c r="G96" s="14" t="s">
        <v>23</v>
      </c>
      <c r="H96" s="13" t="s">
        <v>389</v>
      </c>
      <c r="I96" s="13" t="s">
        <v>25</v>
      </c>
      <c r="J96" s="14">
        <f t="shared" si="0"/>
        <v>1443.55</v>
      </c>
      <c r="K96" s="14">
        <v>902.2</v>
      </c>
      <c r="L96" s="14">
        <v>541.35</v>
      </c>
      <c r="M96" s="14">
        <v>250</v>
      </c>
      <c r="N96" s="13" t="s">
        <v>390</v>
      </c>
    </row>
    <row r="97" s="3" customFormat="1" customHeight="1" spans="1:14">
      <c r="A97" s="12">
        <v>92</v>
      </c>
      <c r="B97" s="13" t="s">
        <v>18</v>
      </c>
      <c r="C97" s="13" t="s">
        <v>391</v>
      </c>
      <c r="D97" s="13" t="s">
        <v>43</v>
      </c>
      <c r="E97" s="13" t="s">
        <v>392</v>
      </c>
      <c r="F97" s="13" t="s">
        <v>393</v>
      </c>
      <c r="G97" s="14" t="s">
        <v>23</v>
      </c>
      <c r="H97" s="13" t="s">
        <v>394</v>
      </c>
      <c r="I97" s="13" t="s">
        <v>31</v>
      </c>
      <c r="J97" s="14">
        <f t="shared" si="0"/>
        <v>4891</v>
      </c>
      <c r="K97" s="14">
        <v>4511</v>
      </c>
      <c r="L97" s="14">
        <v>380</v>
      </c>
      <c r="M97" s="14">
        <v>1250</v>
      </c>
      <c r="N97" s="13" t="s">
        <v>350</v>
      </c>
    </row>
    <row r="98" s="3" customFormat="1" customHeight="1" spans="1:14">
      <c r="A98" s="12">
        <v>93</v>
      </c>
      <c r="B98" s="13" t="s">
        <v>18</v>
      </c>
      <c r="C98" s="13" t="s">
        <v>395</v>
      </c>
      <c r="D98" s="13" t="s">
        <v>20</v>
      </c>
      <c r="E98" s="13" t="s">
        <v>396</v>
      </c>
      <c r="F98" s="13" t="s">
        <v>397</v>
      </c>
      <c r="G98" s="14" t="s">
        <v>23</v>
      </c>
      <c r="H98" s="13" t="s">
        <v>398</v>
      </c>
      <c r="I98" s="13" t="s">
        <v>25</v>
      </c>
      <c r="J98" s="14">
        <f t="shared" si="0"/>
        <v>8661.3</v>
      </c>
      <c r="K98" s="14">
        <v>5413.2</v>
      </c>
      <c r="L98" s="14">
        <v>3248.1</v>
      </c>
      <c r="M98" s="14">
        <v>1500</v>
      </c>
      <c r="N98" s="13" t="s">
        <v>364</v>
      </c>
    </row>
    <row r="99" s="3" customFormat="1" customHeight="1" spans="1:14">
      <c r="A99" s="12">
        <v>94</v>
      </c>
      <c r="B99" s="13" t="s">
        <v>18</v>
      </c>
      <c r="C99" s="13" t="s">
        <v>399</v>
      </c>
      <c r="D99" s="13" t="s">
        <v>20</v>
      </c>
      <c r="E99" s="13" t="s">
        <v>400</v>
      </c>
      <c r="F99" s="13" t="s">
        <v>401</v>
      </c>
      <c r="G99" s="14" t="s">
        <v>23</v>
      </c>
      <c r="H99" s="13" t="s">
        <v>402</v>
      </c>
      <c r="I99" s="13" t="s">
        <v>31</v>
      </c>
      <c r="J99" s="14">
        <f t="shared" si="0"/>
        <v>5793.2</v>
      </c>
      <c r="K99" s="14">
        <v>5413.2</v>
      </c>
      <c r="L99" s="14">
        <v>380</v>
      </c>
      <c r="M99" s="14">
        <v>1500</v>
      </c>
      <c r="N99" s="13" t="s">
        <v>364</v>
      </c>
    </row>
    <row r="100" s="3" customFormat="1" customHeight="1" spans="1:14">
      <c r="A100" s="12">
        <v>95</v>
      </c>
      <c r="B100" s="13" t="s">
        <v>18</v>
      </c>
      <c r="C100" s="13" t="s">
        <v>403</v>
      </c>
      <c r="D100" s="13" t="s">
        <v>20</v>
      </c>
      <c r="E100" s="13" t="s">
        <v>404</v>
      </c>
      <c r="F100" s="13" t="s">
        <v>376</v>
      </c>
      <c r="G100" s="14" t="s">
        <v>23</v>
      </c>
      <c r="H100" s="13" t="s">
        <v>405</v>
      </c>
      <c r="I100" s="13" t="s">
        <v>31</v>
      </c>
      <c r="J100" s="14">
        <f t="shared" si="0"/>
        <v>10104.85</v>
      </c>
      <c r="K100" s="14">
        <v>6315.4</v>
      </c>
      <c r="L100" s="14">
        <v>3789.45</v>
      </c>
      <c r="M100" s="14">
        <v>1750</v>
      </c>
      <c r="N100" s="13" t="s">
        <v>406</v>
      </c>
    </row>
    <row r="101" s="3" customFormat="1" customHeight="1" spans="1:14">
      <c r="A101" s="12">
        <v>96</v>
      </c>
      <c r="B101" s="13" t="s">
        <v>18</v>
      </c>
      <c r="C101" s="13" t="s">
        <v>407</v>
      </c>
      <c r="D101" s="13" t="s">
        <v>20</v>
      </c>
      <c r="E101" s="13" t="s">
        <v>408</v>
      </c>
      <c r="F101" s="13" t="s">
        <v>409</v>
      </c>
      <c r="G101" s="14" t="s">
        <v>23</v>
      </c>
      <c r="H101" s="13" t="s">
        <v>410</v>
      </c>
      <c r="I101" s="13" t="s">
        <v>31</v>
      </c>
      <c r="J101" s="14">
        <f t="shared" si="0"/>
        <v>6695.6</v>
      </c>
      <c r="K101" s="14">
        <v>6315.6</v>
      </c>
      <c r="L101" s="14">
        <v>380</v>
      </c>
      <c r="M101" s="14">
        <v>1500</v>
      </c>
      <c r="N101" s="13" t="s">
        <v>364</v>
      </c>
    </row>
    <row r="102" s="3" customFormat="1" customHeight="1" spans="1:14">
      <c r="A102" s="12">
        <v>97</v>
      </c>
      <c r="B102" s="13" t="s">
        <v>18</v>
      </c>
      <c r="C102" s="13" t="s">
        <v>411</v>
      </c>
      <c r="D102" s="13" t="s">
        <v>43</v>
      </c>
      <c r="E102" s="13" t="s">
        <v>412</v>
      </c>
      <c r="F102" s="13" t="s">
        <v>413</v>
      </c>
      <c r="G102" s="14" t="s">
        <v>23</v>
      </c>
      <c r="H102" s="13" t="s">
        <v>414</v>
      </c>
      <c r="I102" s="13" t="s">
        <v>25</v>
      </c>
      <c r="J102" s="14">
        <f t="shared" si="0"/>
        <v>5793.2</v>
      </c>
      <c r="K102" s="14">
        <v>5413.2</v>
      </c>
      <c r="L102" s="14">
        <v>380</v>
      </c>
      <c r="M102" s="14">
        <v>1500</v>
      </c>
      <c r="N102" s="13" t="s">
        <v>364</v>
      </c>
    </row>
    <row r="103" s="3" customFormat="1" customHeight="1" spans="1:14">
      <c r="A103" s="12">
        <v>98</v>
      </c>
      <c r="B103" s="13" t="s">
        <v>18</v>
      </c>
      <c r="C103" s="13" t="s">
        <v>415</v>
      </c>
      <c r="D103" s="13" t="s">
        <v>43</v>
      </c>
      <c r="E103" s="13" t="s">
        <v>416</v>
      </c>
      <c r="F103" s="13" t="s">
        <v>417</v>
      </c>
      <c r="G103" s="14" t="s">
        <v>23</v>
      </c>
      <c r="H103" s="13" t="s">
        <v>418</v>
      </c>
      <c r="I103" s="13" t="s">
        <v>31</v>
      </c>
      <c r="J103" s="14">
        <f t="shared" si="0"/>
        <v>6695.4</v>
      </c>
      <c r="K103" s="14">
        <v>6315.4</v>
      </c>
      <c r="L103" s="14">
        <v>380</v>
      </c>
      <c r="M103" s="14">
        <v>1750</v>
      </c>
      <c r="N103" s="13" t="s">
        <v>406</v>
      </c>
    </row>
    <row r="104" s="3" customFormat="1" customHeight="1" spans="1:14">
      <c r="A104" s="12">
        <v>99</v>
      </c>
      <c r="B104" s="13" t="s">
        <v>18</v>
      </c>
      <c r="C104" s="13" t="s">
        <v>419</v>
      </c>
      <c r="D104" s="13" t="s">
        <v>43</v>
      </c>
      <c r="E104" s="13" t="s">
        <v>420</v>
      </c>
      <c r="F104" s="13" t="s">
        <v>421</v>
      </c>
      <c r="G104" s="14" t="s">
        <v>23</v>
      </c>
      <c r="H104" s="13" t="s">
        <v>422</v>
      </c>
      <c r="I104" s="13" t="s">
        <v>31</v>
      </c>
      <c r="J104" s="14">
        <f t="shared" si="0"/>
        <v>6315.55</v>
      </c>
      <c r="K104" s="14">
        <v>3608.8</v>
      </c>
      <c r="L104" s="14">
        <v>2706.75</v>
      </c>
      <c r="M104" s="14">
        <v>1000</v>
      </c>
      <c r="N104" s="13" t="s">
        <v>120</v>
      </c>
    </row>
    <row r="105" s="3" customFormat="1" customHeight="1" spans="1:14">
      <c r="A105" s="12">
        <v>100</v>
      </c>
      <c r="B105" s="13" t="s">
        <v>18</v>
      </c>
      <c r="C105" s="13" t="s">
        <v>423</v>
      </c>
      <c r="D105" s="13" t="s">
        <v>20</v>
      </c>
      <c r="E105" s="13" t="s">
        <v>424</v>
      </c>
      <c r="F105" s="13" t="s">
        <v>425</v>
      </c>
      <c r="G105" s="14" t="s">
        <v>23</v>
      </c>
      <c r="H105" s="13" t="s">
        <v>426</v>
      </c>
      <c r="I105" s="13" t="s">
        <v>25</v>
      </c>
      <c r="J105" s="14">
        <f t="shared" si="0"/>
        <v>7899</v>
      </c>
      <c r="K105" s="14">
        <v>7519</v>
      </c>
      <c r="L105" s="14">
        <v>380</v>
      </c>
      <c r="M105" s="14">
        <v>1250</v>
      </c>
      <c r="N105" s="13" t="s">
        <v>116</v>
      </c>
    </row>
    <row r="106" s="3" customFormat="1" customHeight="1" spans="1:14">
      <c r="A106" s="12">
        <v>101</v>
      </c>
      <c r="B106" s="13" t="s">
        <v>18</v>
      </c>
      <c r="C106" s="13" t="s">
        <v>427</v>
      </c>
      <c r="D106" s="13" t="s">
        <v>43</v>
      </c>
      <c r="E106" s="13" t="s">
        <v>428</v>
      </c>
      <c r="F106" s="13" t="s">
        <v>429</v>
      </c>
      <c r="G106" s="14" t="s">
        <v>23</v>
      </c>
      <c r="H106" s="13" t="s">
        <v>430</v>
      </c>
      <c r="I106" s="13" t="s">
        <v>25</v>
      </c>
      <c r="J106" s="14">
        <f t="shared" si="0"/>
        <v>10104.85</v>
      </c>
      <c r="K106" s="14">
        <v>6315.4</v>
      </c>
      <c r="L106" s="14">
        <v>3789.45</v>
      </c>
      <c r="M106" s="14">
        <v>1750</v>
      </c>
      <c r="N106" s="13" t="s">
        <v>406</v>
      </c>
    </row>
    <row r="107" s="3" customFormat="1" customHeight="1" spans="1:14">
      <c r="A107" s="12">
        <v>102</v>
      </c>
      <c r="B107" s="13" t="s">
        <v>18</v>
      </c>
      <c r="C107" s="13" t="s">
        <v>431</v>
      </c>
      <c r="D107" s="13" t="s">
        <v>20</v>
      </c>
      <c r="E107" s="13" t="s">
        <v>432</v>
      </c>
      <c r="F107" s="13" t="s">
        <v>433</v>
      </c>
      <c r="G107" s="14" t="s">
        <v>23</v>
      </c>
      <c r="H107" s="13" t="s">
        <v>434</v>
      </c>
      <c r="I107" s="13" t="s">
        <v>25</v>
      </c>
      <c r="J107" s="14">
        <f t="shared" si="0"/>
        <v>7398.18</v>
      </c>
      <c r="K107" s="14">
        <v>5413.2</v>
      </c>
      <c r="L107" s="14">
        <v>1984.98</v>
      </c>
      <c r="M107" s="14">
        <v>1500</v>
      </c>
      <c r="N107" s="13" t="s">
        <v>83</v>
      </c>
    </row>
    <row r="108" s="3" customFormat="1" customHeight="1" spans="1:14">
      <c r="A108" s="12">
        <v>103</v>
      </c>
      <c r="B108" s="13" t="s">
        <v>18</v>
      </c>
      <c r="C108" s="13" t="s">
        <v>435</v>
      </c>
      <c r="D108" s="13" t="s">
        <v>20</v>
      </c>
      <c r="E108" s="13" t="s">
        <v>436</v>
      </c>
      <c r="F108" s="13" t="s">
        <v>437</v>
      </c>
      <c r="G108" s="14" t="s">
        <v>23</v>
      </c>
      <c r="H108" s="13" t="s">
        <v>438</v>
      </c>
      <c r="I108" s="13" t="s">
        <v>31</v>
      </c>
      <c r="J108" s="14">
        <f t="shared" si="0"/>
        <v>3988.8</v>
      </c>
      <c r="K108" s="14">
        <v>3608.8</v>
      </c>
      <c r="L108" s="14">
        <v>380</v>
      </c>
      <c r="M108" s="14">
        <v>1000</v>
      </c>
      <c r="N108" s="13" t="s">
        <v>120</v>
      </c>
    </row>
    <row r="109" s="3" customFormat="1" customHeight="1" spans="1:14">
      <c r="A109" s="12">
        <v>104</v>
      </c>
      <c r="B109" s="13" t="s">
        <v>18</v>
      </c>
      <c r="C109" s="13" t="s">
        <v>439</v>
      </c>
      <c r="D109" s="13" t="s">
        <v>43</v>
      </c>
      <c r="E109" s="13" t="s">
        <v>440</v>
      </c>
      <c r="F109" s="13" t="s">
        <v>441</v>
      </c>
      <c r="G109" s="14" t="s">
        <v>23</v>
      </c>
      <c r="H109" s="13" t="s">
        <v>442</v>
      </c>
      <c r="I109" s="13" t="s">
        <v>25</v>
      </c>
      <c r="J109" s="14">
        <f t="shared" si="0"/>
        <v>5793.2</v>
      </c>
      <c r="K109" s="14">
        <v>5413.2</v>
      </c>
      <c r="L109" s="14">
        <v>380</v>
      </c>
      <c r="M109" s="14">
        <v>1500</v>
      </c>
      <c r="N109" s="13" t="s">
        <v>83</v>
      </c>
    </row>
    <row r="110" s="3" customFormat="1" customHeight="1" spans="1:14">
      <c r="A110" s="12">
        <v>105</v>
      </c>
      <c r="B110" s="13" t="s">
        <v>18</v>
      </c>
      <c r="C110" s="12" t="s">
        <v>443</v>
      </c>
      <c r="D110" s="13" t="s">
        <v>20</v>
      </c>
      <c r="E110" s="13" t="s">
        <v>444</v>
      </c>
      <c r="F110" s="13" t="s">
        <v>445</v>
      </c>
      <c r="G110" s="13" t="s">
        <v>23</v>
      </c>
      <c r="H110" s="13" t="s">
        <v>446</v>
      </c>
      <c r="I110" s="13" t="s">
        <v>31</v>
      </c>
      <c r="J110" s="14">
        <f t="shared" si="0"/>
        <v>6695.4</v>
      </c>
      <c r="K110" s="14">
        <f t="shared" ref="K110:K112" si="1">902.2*7</f>
        <v>6315.4</v>
      </c>
      <c r="L110" s="14">
        <v>380</v>
      </c>
      <c r="M110" s="14">
        <v>1750</v>
      </c>
      <c r="N110" s="13" t="s">
        <v>26</v>
      </c>
    </row>
    <row r="111" s="3" customFormat="1" customHeight="1" spans="1:14">
      <c r="A111" s="12">
        <v>106</v>
      </c>
      <c r="B111" s="13" t="s">
        <v>18</v>
      </c>
      <c r="C111" s="12" t="s">
        <v>447</v>
      </c>
      <c r="D111" s="13" t="s">
        <v>43</v>
      </c>
      <c r="E111" s="13" t="s">
        <v>448</v>
      </c>
      <c r="F111" s="13" t="s">
        <v>449</v>
      </c>
      <c r="G111" s="13" t="s">
        <v>23</v>
      </c>
      <c r="H111" s="13" t="s">
        <v>450</v>
      </c>
      <c r="I111" s="13" t="s">
        <v>31</v>
      </c>
      <c r="J111" s="14">
        <f t="shared" si="0"/>
        <v>6695.4</v>
      </c>
      <c r="K111" s="14">
        <f t="shared" si="1"/>
        <v>6315.4</v>
      </c>
      <c r="L111" s="14">
        <v>380</v>
      </c>
      <c r="M111" s="14">
        <v>1750</v>
      </c>
      <c r="N111" s="13" t="s">
        <v>26</v>
      </c>
    </row>
    <row r="112" s="3" customFormat="1" customHeight="1" spans="1:14">
      <c r="A112" s="12">
        <v>107</v>
      </c>
      <c r="B112" s="13" t="s">
        <v>18</v>
      </c>
      <c r="C112" s="12" t="s">
        <v>451</v>
      </c>
      <c r="D112" s="13" t="s">
        <v>20</v>
      </c>
      <c r="E112" s="13" t="s">
        <v>452</v>
      </c>
      <c r="F112" s="13" t="s">
        <v>453</v>
      </c>
      <c r="G112" s="13" t="s">
        <v>23</v>
      </c>
      <c r="H112" s="13" t="s">
        <v>454</v>
      </c>
      <c r="I112" s="13" t="s">
        <v>31</v>
      </c>
      <c r="J112" s="14">
        <f t="shared" si="0"/>
        <v>6695.4</v>
      </c>
      <c r="K112" s="14">
        <f t="shared" si="1"/>
        <v>6315.4</v>
      </c>
      <c r="L112" s="14">
        <v>380</v>
      </c>
      <c r="M112" s="14">
        <v>1750</v>
      </c>
      <c r="N112" s="13" t="s">
        <v>26</v>
      </c>
    </row>
    <row r="113" s="3" customFormat="1" customHeight="1" spans="1:14">
      <c r="A113" s="12">
        <v>108</v>
      </c>
      <c r="B113" s="13" t="s">
        <v>18</v>
      </c>
      <c r="C113" s="12" t="s">
        <v>455</v>
      </c>
      <c r="D113" s="13" t="s">
        <v>43</v>
      </c>
      <c r="E113" s="13" t="s">
        <v>456</v>
      </c>
      <c r="F113" s="13" t="s">
        <v>453</v>
      </c>
      <c r="G113" s="13" t="s">
        <v>23</v>
      </c>
      <c r="H113" s="13" t="s">
        <v>457</v>
      </c>
      <c r="I113" s="13" t="s">
        <v>31</v>
      </c>
      <c r="J113" s="14">
        <f t="shared" si="0"/>
        <v>10906.6</v>
      </c>
      <c r="K113" s="14">
        <f>1503.8*7</f>
        <v>10526.6</v>
      </c>
      <c r="L113" s="14">
        <v>380</v>
      </c>
      <c r="M113" s="14">
        <v>1750</v>
      </c>
      <c r="N113" s="13" t="s">
        <v>26</v>
      </c>
    </row>
    <row r="114" s="3" customFormat="1" customHeight="1" spans="1:14">
      <c r="A114" s="12">
        <v>109</v>
      </c>
      <c r="B114" s="13" t="s">
        <v>18</v>
      </c>
      <c r="C114" s="12" t="s">
        <v>458</v>
      </c>
      <c r="D114" s="13" t="s">
        <v>43</v>
      </c>
      <c r="E114" s="13" t="s">
        <v>459</v>
      </c>
      <c r="F114" s="13" t="s">
        <v>460</v>
      </c>
      <c r="G114" s="13" t="s">
        <v>23</v>
      </c>
      <c r="H114" s="13" t="s">
        <v>461</v>
      </c>
      <c r="I114" s="13" t="s">
        <v>31</v>
      </c>
      <c r="J114" s="14">
        <f t="shared" si="0"/>
        <v>5793.2</v>
      </c>
      <c r="K114" s="14">
        <f t="shared" ref="K114:K120" si="2">902.2*6</f>
        <v>5413.2</v>
      </c>
      <c r="L114" s="14">
        <v>380</v>
      </c>
      <c r="M114" s="14">
        <v>1500</v>
      </c>
      <c r="N114" s="13" t="s">
        <v>83</v>
      </c>
    </row>
    <row r="115" s="3" customFormat="1" customHeight="1" spans="1:14">
      <c r="A115" s="12">
        <v>110</v>
      </c>
      <c r="B115" s="13" t="s">
        <v>18</v>
      </c>
      <c r="C115" s="12" t="s">
        <v>462</v>
      </c>
      <c r="D115" s="13" t="s">
        <v>43</v>
      </c>
      <c r="E115" s="13" t="s">
        <v>463</v>
      </c>
      <c r="F115" s="13" t="s">
        <v>453</v>
      </c>
      <c r="G115" s="13" t="s">
        <v>23</v>
      </c>
      <c r="H115" s="13" t="s">
        <v>464</v>
      </c>
      <c r="I115" s="13" t="s">
        <v>31</v>
      </c>
      <c r="J115" s="14">
        <f t="shared" si="0"/>
        <v>7809.8</v>
      </c>
      <c r="K115" s="14">
        <f>1061.4*7</f>
        <v>7429.8</v>
      </c>
      <c r="L115" s="14">
        <v>380</v>
      </c>
      <c r="M115" s="14">
        <v>1750</v>
      </c>
      <c r="N115" s="13" t="s">
        <v>26</v>
      </c>
    </row>
    <row r="116" s="3" customFormat="1" customHeight="1" spans="1:14">
      <c r="A116" s="12">
        <v>111</v>
      </c>
      <c r="B116" s="13" t="s">
        <v>18</v>
      </c>
      <c r="C116" s="12" t="s">
        <v>465</v>
      </c>
      <c r="D116" s="13" t="s">
        <v>43</v>
      </c>
      <c r="E116" s="13" t="s">
        <v>466</v>
      </c>
      <c r="F116" s="13" t="s">
        <v>467</v>
      </c>
      <c r="G116" s="13" t="s">
        <v>468</v>
      </c>
      <c r="H116" s="13" t="s">
        <v>469</v>
      </c>
      <c r="I116" s="13" t="s">
        <v>31</v>
      </c>
      <c r="J116" s="14">
        <f t="shared" si="0"/>
        <v>8631.21</v>
      </c>
      <c r="K116" s="14">
        <f>902.2*7</f>
        <v>6315.4</v>
      </c>
      <c r="L116" s="14">
        <f>330.83*7</f>
        <v>2315.81</v>
      </c>
      <c r="M116" s="14">
        <v>1750</v>
      </c>
      <c r="N116" s="13" t="s">
        <v>26</v>
      </c>
    </row>
    <row r="117" s="3" customFormat="1" customHeight="1" spans="1:14">
      <c r="A117" s="12">
        <v>112</v>
      </c>
      <c r="B117" s="13" t="s">
        <v>18</v>
      </c>
      <c r="C117" s="12" t="s">
        <v>470</v>
      </c>
      <c r="D117" s="13" t="s">
        <v>43</v>
      </c>
      <c r="E117" s="13" t="s">
        <v>471</v>
      </c>
      <c r="F117" s="13" t="s">
        <v>453</v>
      </c>
      <c r="G117" s="13" t="s">
        <v>23</v>
      </c>
      <c r="H117" s="13" t="s">
        <v>472</v>
      </c>
      <c r="I117" s="13" t="s">
        <v>31</v>
      </c>
      <c r="J117" s="14">
        <f t="shared" si="0"/>
        <v>11007.78</v>
      </c>
      <c r="K117" s="14">
        <f>1503.8*6</f>
        <v>9022.8</v>
      </c>
      <c r="L117" s="14">
        <f t="shared" ref="L117:L122" si="3">330.83*6</f>
        <v>1984.98</v>
      </c>
      <c r="M117" s="14">
        <v>1500</v>
      </c>
      <c r="N117" s="13" t="s">
        <v>83</v>
      </c>
    </row>
    <row r="118" s="3" customFormat="1" customHeight="1" spans="1:14">
      <c r="A118" s="12">
        <v>113</v>
      </c>
      <c r="B118" s="13" t="s">
        <v>18</v>
      </c>
      <c r="C118" s="12" t="s">
        <v>473</v>
      </c>
      <c r="D118" s="13" t="s">
        <v>43</v>
      </c>
      <c r="E118" s="13" t="s">
        <v>474</v>
      </c>
      <c r="F118" s="13" t="s">
        <v>475</v>
      </c>
      <c r="G118" s="13" t="s">
        <v>23</v>
      </c>
      <c r="H118" s="13" t="s">
        <v>472</v>
      </c>
      <c r="I118" s="13" t="s">
        <v>31</v>
      </c>
      <c r="J118" s="14">
        <f t="shared" si="0"/>
        <v>5793.2</v>
      </c>
      <c r="K118" s="14">
        <f t="shared" si="2"/>
        <v>5413.2</v>
      </c>
      <c r="L118" s="14">
        <v>380</v>
      </c>
      <c r="M118" s="14">
        <v>1500</v>
      </c>
      <c r="N118" s="13" t="s">
        <v>83</v>
      </c>
    </row>
    <row r="119" s="3" customFormat="1" customHeight="1" spans="1:14">
      <c r="A119" s="12">
        <v>114</v>
      </c>
      <c r="B119" s="13" t="s">
        <v>18</v>
      </c>
      <c r="C119" s="12" t="s">
        <v>476</v>
      </c>
      <c r="D119" s="13" t="s">
        <v>43</v>
      </c>
      <c r="E119" s="13" t="s">
        <v>477</v>
      </c>
      <c r="F119" s="13" t="s">
        <v>478</v>
      </c>
      <c r="G119" s="13" t="s">
        <v>23</v>
      </c>
      <c r="H119" s="13" t="s">
        <v>479</v>
      </c>
      <c r="I119" s="13" t="s">
        <v>31</v>
      </c>
      <c r="J119" s="14">
        <f t="shared" si="0"/>
        <v>5793.2</v>
      </c>
      <c r="K119" s="14">
        <f t="shared" si="2"/>
        <v>5413.2</v>
      </c>
      <c r="L119" s="14">
        <v>380</v>
      </c>
      <c r="M119" s="14">
        <v>1500</v>
      </c>
      <c r="N119" s="13" t="s">
        <v>83</v>
      </c>
    </row>
    <row r="120" s="3" customFormat="1" customHeight="1" spans="1:14">
      <c r="A120" s="12">
        <v>115</v>
      </c>
      <c r="B120" s="13" t="s">
        <v>18</v>
      </c>
      <c r="C120" s="12" t="s">
        <v>480</v>
      </c>
      <c r="D120" s="13" t="s">
        <v>20</v>
      </c>
      <c r="E120" s="13" t="s">
        <v>481</v>
      </c>
      <c r="F120" s="13" t="s">
        <v>482</v>
      </c>
      <c r="G120" s="13" t="s">
        <v>23</v>
      </c>
      <c r="H120" s="13" t="s">
        <v>483</v>
      </c>
      <c r="I120" s="13" t="s">
        <v>31</v>
      </c>
      <c r="J120" s="14">
        <f t="shared" si="0"/>
        <v>8661.3</v>
      </c>
      <c r="K120" s="14">
        <f t="shared" si="2"/>
        <v>5413.2</v>
      </c>
      <c r="L120" s="14">
        <f>541.35*6</f>
        <v>3248.1</v>
      </c>
      <c r="M120" s="14">
        <v>1500</v>
      </c>
      <c r="N120" s="13" t="s">
        <v>83</v>
      </c>
    </row>
    <row r="121" s="3" customFormat="1" customHeight="1" spans="1:14">
      <c r="A121" s="12">
        <v>116</v>
      </c>
      <c r="B121" s="13" t="s">
        <v>18</v>
      </c>
      <c r="C121" s="12" t="s">
        <v>484</v>
      </c>
      <c r="D121" s="13" t="s">
        <v>43</v>
      </c>
      <c r="E121" s="13" t="s">
        <v>485</v>
      </c>
      <c r="F121" s="13" t="s">
        <v>486</v>
      </c>
      <c r="G121" s="13" t="s">
        <v>23</v>
      </c>
      <c r="H121" s="13" t="s">
        <v>487</v>
      </c>
      <c r="I121" s="13" t="s">
        <v>31</v>
      </c>
      <c r="J121" s="14">
        <f t="shared" si="0"/>
        <v>10105.38</v>
      </c>
      <c r="K121" s="14">
        <f>1353.4*6</f>
        <v>8120.4</v>
      </c>
      <c r="L121" s="14">
        <f t="shared" si="3"/>
        <v>1984.98</v>
      </c>
      <c r="M121" s="14">
        <v>1500</v>
      </c>
      <c r="N121" s="13" t="s">
        <v>83</v>
      </c>
    </row>
    <row r="122" s="3" customFormat="1" customHeight="1" spans="1:14">
      <c r="A122" s="12">
        <v>117</v>
      </c>
      <c r="B122" s="13" t="s">
        <v>18</v>
      </c>
      <c r="C122" s="12" t="s">
        <v>488</v>
      </c>
      <c r="D122" s="13" t="s">
        <v>43</v>
      </c>
      <c r="E122" s="13" t="s">
        <v>489</v>
      </c>
      <c r="F122" s="13" t="s">
        <v>453</v>
      </c>
      <c r="G122" s="13" t="s">
        <v>23</v>
      </c>
      <c r="H122" s="13" t="s">
        <v>490</v>
      </c>
      <c r="I122" s="13" t="s">
        <v>31</v>
      </c>
      <c r="J122" s="14">
        <f t="shared" si="0"/>
        <v>11007.78</v>
      </c>
      <c r="K122" s="14">
        <f>1503.8*6</f>
        <v>9022.8</v>
      </c>
      <c r="L122" s="14">
        <f t="shared" si="3"/>
        <v>1984.98</v>
      </c>
      <c r="M122" s="14">
        <v>1500</v>
      </c>
      <c r="N122" s="13" t="s">
        <v>83</v>
      </c>
    </row>
    <row r="123" s="3" customFormat="1" customHeight="1" spans="1:14">
      <c r="A123" s="12">
        <v>118</v>
      </c>
      <c r="B123" s="13" t="s">
        <v>18</v>
      </c>
      <c r="C123" s="12" t="s">
        <v>79</v>
      </c>
      <c r="D123" s="13" t="s">
        <v>43</v>
      </c>
      <c r="E123" s="13" t="s">
        <v>491</v>
      </c>
      <c r="F123" s="13" t="s">
        <v>453</v>
      </c>
      <c r="G123" s="13" t="s">
        <v>23</v>
      </c>
      <c r="H123" s="13" t="s">
        <v>492</v>
      </c>
      <c r="I123" s="13" t="s">
        <v>31</v>
      </c>
      <c r="J123" s="14">
        <f t="shared" si="0"/>
        <v>8871.2</v>
      </c>
      <c r="K123" s="14">
        <f>1415.2*6</f>
        <v>8491.2</v>
      </c>
      <c r="L123" s="14">
        <v>380</v>
      </c>
      <c r="M123" s="14">
        <v>1500</v>
      </c>
      <c r="N123" s="13" t="s">
        <v>83</v>
      </c>
    </row>
    <row r="124" s="3" customFormat="1" customHeight="1" spans="1:14">
      <c r="A124" s="12">
        <v>119</v>
      </c>
      <c r="B124" s="13" t="s">
        <v>18</v>
      </c>
      <c r="C124" s="12" t="s">
        <v>493</v>
      </c>
      <c r="D124" s="13" t="s">
        <v>20</v>
      </c>
      <c r="E124" s="13" t="s">
        <v>494</v>
      </c>
      <c r="F124" s="13" t="s">
        <v>495</v>
      </c>
      <c r="G124" s="13" t="s">
        <v>23</v>
      </c>
      <c r="H124" s="13" t="s">
        <v>496</v>
      </c>
      <c r="I124" s="13" t="s">
        <v>31</v>
      </c>
      <c r="J124" s="14">
        <f t="shared" si="0"/>
        <v>4891</v>
      </c>
      <c r="K124" s="14">
        <f t="shared" ref="K124:K127" si="4">902.2*5</f>
        <v>4511</v>
      </c>
      <c r="L124" s="14">
        <v>380</v>
      </c>
      <c r="M124" s="14">
        <v>1250</v>
      </c>
      <c r="N124" s="13" t="s">
        <v>116</v>
      </c>
    </row>
    <row r="125" s="3" customFormat="1" customHeight="1" spans="1:14">
      <c r="A125" s="12">
        <v>120</v>
      </c>
      <c r="B125" s="13" t="s">
        <v>18</v>
      </c>
      <c r="C125" s="12" t="s">
        <v>497</v>
      </c>
      <c r="D125" s="13" t="s">
        <v>43</v>
      </c>
      <c r="E125" s="13" t="s">
        <v>498</v>
      </c>
      <c r="F125" s="13" t="s">
        <v>499</v>
      </c>
      <c r="G125" s="13" t="s">
        <v>23</v>
      </c>
      <c r="H125" s="13" t="s">
        <v>500</v>
      </c>
      <c r="I125" s="13" t="s">
        <v>31</v>
      </c>
      <c r="J125" s="14">
        <f t="shared" si="0"/>
        <v>7217.75</v>
      </c>
      <c r="K125" s="14">
        <f t="shared" si="4"/>
        <v>4511</v>
      </c>
      <c r="L125" s="14">
        <f>541.35*5</f>
        <v>2706.75</v>
      </c>
      <c r="M125" s="14">
        <v>1250</v>
      </c>
      <c r="N125" s="13" t="s">
        <v>116</v>
      </c>
    </row>
    <row r="126" s="3" customFormat="1" customHeight="1" spans="1:14">
      <c r="A126" s="12">
        <v>121</v>
      </c>
      <c r="B126" s="13" t="s">
        <v>18</v>
      </c>
      <c r="C126" s="12" t="s">
        <v>501</v>
      </c>
      <c r="D126" s="13" t="s">
        <v>43</v>
      </c>
      <c r="E126" s="13" t="s">
        <v>502</v>
      </c>
      <c r="F126" s="13" t="s">
        <v>453</v>
      </c>
      <c r="G126" s="13" t="s">
        <v>23</v>
      </c>
      <c r="H126" s="13" t="s">
        <v>503</v>
      </c>
      <c r="I126" s="13" t="s">
        <v>31</v>
      </c>
      <c r="J126" s="14">
        <f t="shared" si="0"/>
        <v>4891</v>
      </c>
      <c r="K126" s="14">
        <f t="shared" si="4"/>
        <v>4511</v>
      </c>
      <c r="L126" s="14">
        <v>380</v>
      </c>
      <c r="M126" s="14">
        <v>1250</v>
      </c>
      <c r="N126" s="13" t="s">
        <v>116</v>
      </c>
    </row>
    <row r="127" s="3" customFormat="1" customHeight="1" spans="1:14">
      <c r="A127" s="12">
        <v>122</v>
      </c>
      <c r="B127" s="13" t="s">
        <v>18</v>
      </c>
      <c r="C127" s="12" t="s">
        <v>504</v>
      </c>
      <c r="D127" s="13" t="s">
        <v>43</v>
      </c>
      <c r="E127" s="13" t="s">
        <v>505</v>
      </c>
      <c r="F127" s="13" t="s">
        <v>506</v>
      </c>
      <c r="G127" s="13" t="s">
        <v>507</v>
      </c>
      <c r="H127" s="13" t="s">
        <v>508</v>
      </c>
      <c r="I127" s="13" t="s">
        <v>31</v>
      </c>
      <c r="J127" s="14">
        <f t="shared" si="0"/>
        <v>4891</v>
      </c>
      <c r="K127" s="14">
        <f t="shared" si="4"/>
        <v>4511</v>
      </c>
      <c r="L127" s="14">
        <v>380</v>
      </c>
      <c r="M127" s="14">
        <v>1250</v>
      </c>
      <c r="N127" s="13" t="s">
        <v>116</v>
      </c>
    </row>
    <row r="128" s="3" customFormat="1" customHeight="1" spans="1:14">
      <c r="A128" s="12">
        <v>123</v>
      </c>
      <c r="B128" s="13" t="s">
        <v>18</v>
      </c>
      <c r="C128" s="12" t="s">
        <v>509</v>
      </c>
      <c r="D128" s="13" t="s">
        <v>43</v>
      </c>
      <c r="E128" s="13" t="s">
        <v>510</v>
      </c>
      <c r="F128" s="13" t="s">
        <v>511</v>
      </c>
      <c r="G128" s="13" t="s">
        <v>23</v>
      </c>
      <c r="H128" s="13" t="s">
        <v>512</v>
      </c>
      <c r="I128" s="13" t="s">
        <v>31</v>
      </c>
      <c r="J128" s="14">
        <f t="shared" si="0"/>
        <v>2184.4</v>
      </c>
      <c r="K128" s="14">
        <f t="shared" ref="K128:K133" si="5">902.2*2</f>
        <v>1804.4</v>
      </c>
      <c r="L128" s="14">
        <v>380</v>
      </c>
      <c r="M128" s="14">
        <v>500</v>
      </c>
      <c r="N128" s="13" t="s">
        <v>183</v>
      </c>
    </row>
    <row r="129" s="3" customFormat="1" customHeight="1" spans="1:14">
      <c r="A129" s="12">
        <v>124</v>
      </c>
      <c r="B129" s="13" t="s">
        <v>18</v>
      </c>
      <c r="C129" s="12" t="s">
        <v>513</v>
      </c>
      <c r="D129" s="13" t="s">
        <v>43</v>
      </c>
      <c r="E129" s="13" t="s">
        <v>514</v>
      </c>
      <c r="F129" s="13" t="s">
        <v>515</v>
      </c>
      <c r="G129" s="13" t="s">
        <v>23</v>
      </c>
      <c r="H129" s="13" t="s">
        <v>516</v>
      </c>
      <c r="I129" s="13" t="s">
        <v>31</v>
      </c>
      <c r="J129" s="14">
        <f t="shared" si="0"/>
        <v>3086.6</v>
      </c>
      <c r="K129" s="14">
        <f>902.2*3</f>
        <v>2706.6</v>
      </c>
      <c r="L129" s="14">
        <v>380</v>
      </c>
      <c r="M129" s="14">
        <v>750</v>
      </c>
      <c r="N129" s="13" t="s">
        <v>147</v>
      </c>
    </row>
    <row r="130" s="3" customFormat="1" customHeight="1" spans="1:14">
      <c r="A130" s="12">
        <v>125</v>
      </c>
      <c r="B130" s="13" t="s">
        <v>18</v>
      </c>
      <c r="C130" s="12" t="s">
        <v>517</v>
      </c>
      <c r="D130" s="13" t="s">
        <v>20</v>
      </c>
      <c r="E130" s="13" t="s">
        <v>518</v>
      </c>
      <c r="F130" s="13" t="s">
        <v>486</v>
      </c>
      <c r="G130" s="13" t="s">
        <v>23</v>
      </c>
      <c r="H130" s="13" t="s">
        <v>519</v>
      </c>
      <c r="I130" s="13" t="s">
        <v>31</v>
      </c>
      <c r="J130" s="14">
        <v>2887.1</v>
      </c>
      <c r="K130" s="14">
        <v>1804.4</v>
      </c>
      <c r="L130" s="14">
        <v>1082.7</v>
      </c>
      <c r="M130" s="14">
        <v>500</v>
      </c>
      <c r="N130" s="13" t="s">
        <v>183</v>
      </c>
    </row>
    <row r="131" s="3" customFormat="1" customHeight="1" spans="1:14">
      <c r="A131" s="12">
        <v>126</v>
      </c>
      <c r="B131" s="13" t="s">
        <v>18</v>
      </c>
      <c r="C131" s="12" t="s">
        <v>520</v>
      </c>
      <c r="D131" s="13" t="s">
        <v>43</v>
      </c>
      <c r="E131" s="13" t="s">
        <v>521</v>
      </c>
      <c r="F131" s="13" t="s">
        <v>522</v>
      </c>
      <c r="G131" s="13" t="s">
        <v>23</v>
      </c>
      <c r="H131" s="13" t="s">
        <v>523</v>
      </c>
      <c r="I131" s="13" t="s">
        <v>31</v>
      </c>
      <c r="J131" s="14">
        <f t="shared" ref="J131:J139" si="6">K131+L131</f>
        <v>1583</v>
      </c>
      <c r="K131" s="14">
        <f>1203*1</f>
        <v>1203</v>
      </c>
      <c r="L131" s="14">
        <v>380</v>
      </c>
      <c r="M131" s="14">
        <v>250</v>
      </c>
      <c r="N131" s="13" t="s">
        <v>524</v>
      </c>
    </row>
    <row r="132" s="3" customFormat="1" customHeight="1" spans="1:14">
      <c r="A132" s="12">
        <v>127</v>
      </c>
      <c r="B132" s="13" t="s">
        <v>18</v>
      </c>
      <c r="C132" s="12" t="s">
        <v>525</v>
      </c>
      <c r="D132" s="13" t="s">
        <v>43</v>
      </c>
      <c r="E132" s="13" t="s">
        <v>526</v>
      </c>
      <c r="F132" s="13" t="s">
        <v>486</v>
      </c>
      <c r="G132" s="13" t="s">
        <v>23</v>
      </c>
      <c r="H132" s="13" t="s">
        <v>527</v>
      </c>
      <c r="I132" s="13" t="s">
        <v>31</v>
      </c>
      <c r="J132" s="14">
        <f t="shared" si="6"/>
        <v>2184.4</v>
      </c>
      <c r="K132" s="14">
        <f t="shared" si="5"/>
        <v>1804.4</v>
      </c>
      <c r="L132" s="14">
        <v>380</v>
      </c>
      <c r="M132" s="14">
        <v>500</v>
      </c>
      <c r="N132" s="13" t="s">
        <v>183</v>
      </c>
    </row>
    <row r="133" s="3" customFormat="1" customHeight="1" spans="1:14">
      <c r="A133" s="12">
        <v>128</v>
      </c>
      <c r="B133" s="13" t="s">
        <v>18</v>
      </c>
      <c r="C133" s="12" t="s">
        <v>528</v>
      </c>
      <c r="D133" s="13" t="s">
        <v>43</v>
      </c>
      <c r="E133" s="13" t="s">
        <v>529</v>
      </c>
      <c r="F133" s="13" t="s">
        <v>453</v>
      </c>
      <c r="G133" s="13" t="s">
        <v>23</v>
      </c>
      <c r="H133" s="13" t="s">
        <v>530</v>
      </c>
      <c r="I133" s="13" t="s">
        <v>31</v>
      </c>
      <c r="J133" s="14">
        <f t="shared" si="6"/>
        <v>2184.4</v>
      </c>
      <c r="K133" s="14">
        <f t="shared" si="5"/>
        <v>1804.4</v>
      </c>
      <c r="L133" s="14">
        <v>380</v>
      </c>
      <c r="M133" s="14">
        <v>500</v>
      </c>
      <c r="N133" s="13" t="s">
        <v>183</v>
      </c>
    </row>
    <row r="134" s="3" customFormat="1" customHeight="1" spans="1:14">
      <c r="A134" s="12">
        <v>129</v>
      </c>
      <c r="B134" s="13" t="s">
        <v>18</v>
      </c>
      <c r="C134" s="12" t="s">
        <v>531</v>
      </c>
      <c r="D134" s="13" t="s">
        <v>20</v>
      </c>
      <c r="E134" s="13" t="s">
        <v>532</v>
      </c>
      <c r="F134" s="13" t="s">
        <v>453</v>
      </c>
      <c r="G134" s="13" t="s">
        <v>23</v>
      </c>
      <c r="H134" s="13" t="s">
        <v>533</v>
      </c>
      <c r="I134" s="13" t="s">
        <v>31</v>
      </c>
      <c r="J134" s="14">
        <f t="shared" si="6"/>
        <v>3387.6</v>
      </c>
      <c r="K134" s="14">
        <f t="shared" ref="K134:K136" si="7">1503.8*2</f>
        <v>3007.6</v>
      </c>
      <c r="L134" s="14">
        <v>380</v>
      </c>
      <c r="M134" s="14">
        <v>500</v>
      </c>
      <c r="N134" s="13" t="s">
        <v>183</v>
      </c>
    </row>
    <row r="135" s="3" customFormat="1" customHeight="1" spans="1:14">
      <c r="A135" s="12">
        <v>130</v>
      </c>
      <c r="B135" s="13" t="s">
        <v>18</v>
      </c>
      <c r="C135" s="12" t="s">
        <v>534</v>
      </c>
      <c r="D135" s="13" t="s">
        <v>43</v>
      </c>
      <c r="E135" s="13" t="s">
        <v>535</v>
      </c>
      <c r="F135" s="13" t="s">
        <v>536</v>
      </c>
      <c r="G135" s="13" t="s">
        <v>23</v>
      </c>
      <c r="H135" s="13" t="s">
        <v>537</v>
      </c>
      <c r="I135" s="13" t="s">
        <v>31</v>
      </c>
      <c r="J135" s="14">
        <f t="shared" si="6"/>
        <v>3387.6</v>
      </c>
      <c r="K135" s="14">
        <f t="shared" si="7"/>
        <v>3007.6</v>
      </c>
      <c r="L135" s="14">
        <v>380</v>
      </c>
      <c r="M135" s="14">
        <v>500</v>
      </c>
      <c r="N135" s="13" t="s">
        <v>183</v>
      </c>
    </row>
    <row r="136" s="3" customFormat="1" customHeight="1" spans="1:14">
      <c r="A136" s="12">
        <v>131</v>
      </c>
      <c r="B136" s="13" t="s">
        <v>18</v>
      </c>
      <c r="C136" s="12" t="s">
        <v>538</v>
      </c>
      <c r="D136" s="13" t="s">
        <v>20</v>
      </c>
      <c r="E136" s="13" t="s">
        <v>539</v>
      </c>
      <c r="F136" s="13" t="s">
        <v>536</v>
      </c>
      <c r="G136" s="13" t="s">
        <v>23</v>
      </c>
      <c r="H136" s="13" t="s">
        <v>540</v>
      </c>
      <c r="I136" s="13" t="s">
        <v>31</v>
      </c>
      <c r="J136" s="14">
        <f t="shared" si="6"/>
        <v>3387.6</v>
      </c>
      <c r="K136" s="14">
        <f t="shared" si="7"/>
        <v>3007.6</v>
      </c>
      <c r="L136" s="14">
        <v>380</v>
      </c>
      <c r="M136" s="14">
        <v>500</v>
      </c>
      <c r="N136" s="13" t="s">
        <v>183</v>
      </c>
    </row>
    <row r="137" s="3" customFormat="1" customHeight="1" spans="1:14">
      <c r="A137" s="12">
        <v>132</v>
      </c>
      <c r="B137" s="13" t="s">
        <v>18</v>
      </c>
      <c r="C137" s="12" t="s">
        <v>541</v>
      </c>
      <c r="D137" s="13" t="s">
        <v>20</v>
      </c>
      <c r="E137" s="13" t="s">
        <v>542</v>
      </c>
      <c r="F137" s="13" t="s">
        <v>475</v>
      </c>
      <c r="G137" s="13" t="s">
        <v>23</v>
      </c>
      <c r="H137" s="13" t="s">
        <v>543</v>
      </c>
      <c r="I137" s="13" t="s">
        <v>31</v>
      </c>
      <c r="J137" s="14">
        <f t="shared" si="6"/>
        <v>2887.1</v>
      </c>
      <c r="K137" s="14">
        <f>902.2*2</f>
        <v>1804.4</v>
      </c>
      <c r="L137" s="14">
        <f>541.35*2</f>
        <v>1082.7</v>
      </c>
      <c r="M137" s="14">
        <v>500</v>
      </c>
      <c r="N137" s="13" t="s">
        <v>183</v>
      </c>
    </row>
    <row r="138" s="3" customFormat="1" customHeight="1" spans="1:14">
      <c r="A138" s="12">
        <v>133</v>
      </c>
      <c r="B138" s="13" t="s">
        <v>18</v>
      </c>
      <c r="C138" s="13" t="s">
        <v>544</v>
      </c>
      <c r="D138" s="13" t="s">
        <v>20</v>
      </c>
      <c r="E138" s="13" t="s">
        <v>545</v>
      </c>
      <c r="F138" s="13" t="s">
        <v>546</v>
      </c>
      <c r="G138" s="13" t="s">
        <v>23</v>
      </c>
      <c r="H138" s="13" t="s">
        <v>547</v>
      </c>
      <c r="I138" s="13" t="s">
        <v>31</v>
      </c>
      <c r="J138" s="14">
        <f t="shared" si="6"/>
        <v>2887.1</v>
      </c>
      <c r="K138" s="14">
        <f>902.2*2</f>
        <v>1804.4</v>
      </c>
      <c r="L138" s="14">
        <f>541.35*2</f>
        <v>1082.7</v>
      </c>
      <c r="M138" s="14">
        <v>500</v>
      </c>
      <c r="N138" s="13" t="s">
        <v>183</v>
      </c>
    </row>
    <row r="139" s="3" customFormat="1" customHeight="1" spans="1:14">
      <c r="A139" s="12">
        <v>134</v>
      </c>
      <c r="B139" s="13" t="s">
        <v>18</v>
      </c>
      <c r="C139" s="13" t="s">
        <v>548</v>
      </c>
      <c r="D139" s="13" t="s">
        <v>43</v>
      </c>
      <c r="E139" s="13" t="s">
        <v>549</v>
      </c>
      <c r="F139" s="13" t="s">
        <v>550</v>
      </c>
      <c r="G139" s="13" t="s">
        <v>23</v>
      </c>
      <c r="H139" s="13" t="s">
        <v>551</v>
      </c>
      <c r="I139" s="13" t="s">
        <v>31</v>
      </c>
      <c r="J139" s="14">
        <f t="shared" si="6"/>
        <v>1282.2</v>
      </c>
      <c r="K139" s="14">
        <v>902.2</v>
      </c>
      <c r="L139" s="14">
        <v>380</v>
      </c>
      <c r="M139" s="14">
        <v>250</v>
      </c>
      <c r="N139" s="13" t="s">
        <v>524</v>
      </c>
    </row>
    <row r="140" s="3" customFormat="1" customHeight="1" spans="1:14">
      <c r="A140" s="12">
        <v>135</v>
      </c>
      <c r="B140" s="13" t="s">
        <v>18</v>
      </c>
      <c r="C140" s="12" t="s">
        <v>552</v>
      </c>
      <c r="D140" s="12" t="s">
        <v>20</v>
      </c>
      <c r="E140" s="17" t="s">
        <v>553</v>
      </c>
      <c r="F140" s="13" t="s">
        <v>554</v>
      </c>
      <c r="G140" s="13" t="s">
        <v>23</v>
      </c>
      <c r="H140" s="13" t="s">
        <v>555</v>
      </c>
      <c r="I140" s="13" t="s">
        <v>31</v>
      </c>
      <c r="J140" s="18">
        <v>8661.3</v>
      </c>
      <c r="K140" s="18">
        <v>5413.2</v>
      </c>
      <c r="L140" s="18">
        <v>3248.1</v>
      </c>
      <c r="M140" s="14">
        <v>1500</v>
      </c>
      <c r="N140" s="17" t="s">
        <v>83</v>
      </c>
    </row>
    <row r="141" s="3" customFormat="1" customHeight="1" spans="1:14">
      <c r="A141" s="12">
        <v>136</v>
      </c>
      <c r="B141" s="13" t="s">
        <v>18</v>
      </c>
      <c r="C141" s="12" t="s">
        <v>556</v>
      </c>
      <c r="D141" s="12" t="s">
        <v>20</v>
      </c>
      <c r="E141" s="17" t="s">
        <v>557</v>
      </c>
      <c r="F141" s="13" t="s">
        <v>558</v>
      </c>
      <c r="G141" s="13" t="s">
        <v>23</v>
      </c>
      <c r="H141" s="13" t="s">
        <v>559</v>
      </c>
      <c r="I141" s="13" t="s">
        <v>31</v>
      </c>
      <c r="J141" s="18">
        <v>10104.85</v>
      </c>
      <c r="K141" s="18">
        <v>6315.4</v>
      </c>
      <c r="L141" s="18">
        <v>3789.45</v>
      </c>
      <c r="M141" s="14">
        <v>1750</v>
      </c>
      <c r="N141" s="17" t="s">
        <v>26</v>
      </c>
    </row>
    <row r="142" s="3" customFormat="1" customHeight="1" spans="1:14">
      <c r="A142" s="12">
        <v>137</v>
      </c>
      <c r="B142" s="13" t="s">
        <v>18</v>
      </c>
      <c r="C142" s="12" t="s">
        <v>560</v>
      </c>
      <c r="D142" s="12" t="s">
        <v>20</v>
      </c>
      <c r="E142" s="17" t="s">
        <v>561</v>
      </c>
      <c r="F142" s="13" t="s">
        <v>562</v>
      </c>
      <c r="G142" s="13" t="s">
        <v>23</v>
      </c>
      <c r="H142" s="13" t="s">
        <v>563</v>
      </c>
      <c r="I142" s="13" t="s">
        <v>31</v>
      </c>
      <c r="J142" s="18">
        <v>6695.4</v>
      </c>
      <c r="K142" s="18">
        <v>6315.4</v>
      </c>
      <c r="L142" s="18">
        <v>380</v>
      </c>
      <c r="M142" s="14">
        <v>1750</v>
      </c>
      <c r="N142" s="17" t="s">
        <v>26</v>
      </c>
    </row>
    <row r="143" s="3" customFormat="1" customHeight="1" spans="1:14">
      <c r="A143" s="12">
        <v>138</v>
      </c>
      <c r="B143" s="13" t="s">
        <v>18</v>
      </c>
      <c r="C143" s="12" t="s">
        <v>564</v>
      </c>
      <c r="D143" s="12" t="s">
        <v>43</v>
      </c>
      <c r="E143" s="17" t="s">
        <v>565</v>
      </c>
      <c r="F143" s="13" t="s">
        <v>566</v>
      </c>
      <c r="G143" s="13" t="s">
        <v>23</v>
      </c>
      <c r="H143" s="13" t="s">
        <v>567</v>
      </c>
      <c r="I143" s="13" t="s">
        <v>25</v>
      </c>
      <c r="J143" s="18">
        <v>3007.6</v>
      </c>
      <c r="K143" s="18">
        <v>3007.6</v>
      </c>
      <c r="L143" s="18">
        <v>0</v>
      </c>
      <c r="M143" s="14">
        <v>500</v>
      </c>
      <c r="N143" s="17" t="s">
        <v>183</v>
      </c>
    </row>
    <row r="144" s="3" customFormat="1" customHeight="1" spans="1:14">
      <c r="A144" s="12">
        <v>139</v>
      </c>
      <c r="B144" s="13" t="s">
        <v>18</v>
      </c>
      <c r="C144" s="12" t="s">
        <v>568</v>
      </c>
      <c r="D144" s="12" t="s">
        <v>20</v>
      </c>
      <c r="E144" s="17" t="s">
        <v>569</v>
      </c>
      <c r="F144" s="13" t="s">
        <v>570</v>
      </c>
      <c r="G144" s="13" t="s">
        <v>23</v>
      </c>
      <c r="H144" s="13" t="s">
        <v>571</v>
      </c>
      <c r="I144" s="13" t="s">
        <v>25</v>
      </c>
      <c r="J144" s="18">
        <v>6695.4</v>
      </c>
      <c r="K144" s="18">
        <v>6315.4</v>
      </c>
      <c r="L144" s="18">
        <v>380</v>
      </c>
      <c r="M144" s="14">
        <v>1750</v>
      </c>
      <c r="N144" s="17" t="s">
        <v>26</v>
      </c>
    </row>
    <row r="145" s="3" customFormat="1" customHeight="1" spans="1:14">
      <c r="A145" s="12">
        <v>140</v>
      </c>
      <c r="B145" s="13" t="s">
        <v>18</v>
      </c>
      <c r="C145" s="12" t="s">
        <v>572</v>
      </c>
      <c r="D145" s="12" t="s">
        <v>43</v>
      </c>
      <c r="E145" s="17" t="s">
        <v>573</v>
      </c>
      <c r="F145" s="13" t="s">
        <v>574</v>
      </c>
      <c r="G145" s="13" t="s">
        <v>23</v>
      </c>
      <c r="H145" s="13" t="s">
        <v>575</v>
      </c>
      <c r="I145" s="13" t="s">
        <v>31</v>
      </c>
      <c r="J145" s="18">
        <v>17071.15</v>
      </c>
      <c r="K145" s="18">
        <v>15037</v>
      </c>
      <c r="L145" s="18">
        <v>2034.15</v>
      </c>
      <c r="M145" s="14">
        <v>1250</v>
      </c>
      <c r="N145" s="17" t="s">
        <v>116</v>
      </c>
    </row>
    <row r="146" s="3" customFormat="1" customHeight="1" spans="1:14">
      <c r="A146" s="12">
        <v>141</v>
      </c>
      <c r="B146" s="13" t="s">
        <v>18</v>
      </c>
      <c r="C146" s="12" t="s">
        <v>576</v>
      </c>
      <c r="D146" s="12" t="s">
        <v>43</v>
      </c>
      <c r="E146" s="17" t="s">
        <v>577</v>
      </c>
      <c r="F146" s="13" t="s">
        <v>578</v>
      </c>
      <c r="G146" s="13" t="s">
        <v>23</v>
      </c>
      <c r="H146" s="13" t="s">
        <v>579</v>
      </c>
      <c r="I146" s="13" t="s">
        <v>31</v>
      </c>
      <c r="J146" s="18">
        <v>9402.8</v>
      </c>
      <c r="K146" s="18">
        <v>9022.8</v>
      </c>
      <c r="L146" s="18">
        <v>380</v>
      </c>
      <c r="M146" s="14">
        <v>1500</v>
      </c>
      <c r="N146" s="17" t="s">
        <v>83</v>
      </c>
    </row>
    <row r="147" s="3" customFormat="1" customHeight="1" spans="1:14">
      <c r="A147" s="12">
        <v>142</v>
      </c>
      <c r="B147" s="13" t="s">
        <v>18</v>
      </c>
      <c r="C147" s="12" t="s">
        <v>580</v>
      </c>
      <c r="D147" s="12" t="s">
        <v>20</v>
      </c>
      <c r="E147" s="17" t="s">
        <v>581</v>
      </c>
      <c r="F147" s="13" t="s">
        <v>570</v>
      </c>
      <c r="G147" s="13" t="s">
        <v>23</v>
      </c>
      <c r="H147" s="13" t="s">
        <v>582</v>
      </c>
      <c r="I147" s="13" t="s">
        <v>31</v>
      </c>
      <c r="J147" s="18">
        <v>8661.3</v>
      </c>
      <c r="K147" s="18">
        <v>5413.2</v>
      </c>
      <c r="L147" s="18">
        <v>3248.1</v>
      </c>
      <c r="M147" s="14">
        <v>1500</v>
      </c>
      <c r="N147" s="17" t="s">
        <v>83</v>
      </c>
    </row>
    <row r="148" s="3" customFormat="1" customHeight="1" spans="1:14">
      <c r="A148" s="12">
        <v>143</v>
      </c>
      <c r="B148" s="13" t="s">
        <v>18</v>
      </c>
      <c r="C148" s="12" t="s">
        <v>583</v>
      </c>
      <c r="D148" s="12" t="s">
        <v>20</v>
      </c>
      <c r="E148" s="17" t="s">
        <v>584</v>
      </c>
      <c r="F148" s="13" t="s">
        <v>585</v>
      </c>
      <c r="G148" s="13" t="s">
        <v>23</v>
      </c>
      <c r="H148" s="13" t="s">
        <v>586</v>
      </c>
      <c r="I148" s="13" t="s">
        <v>31</v>
      </c>
      <c r="J148" s="18">
        <v>10104.85</v>
      </c>
      <c r="K148" s="18">
        <v>6315.4</v>
      </c>
      <c r="L148" s="18">
        <v>3789.45</v>
      </c>
      <c r="M148" s="14">
        <v>1750</v>
      </c>
      <c r="N148" s="17" t="s">
        <v>26</v>
      </c>
    </row>
    <row r="149" s="3" customFormat="1" customHeight="1" spans="1:14">
      <c r="A149" s="12">
        <v>144</v>
      </c>
      <c r="B149" s="13" t="s">
        <v>18</v>
      </c>
      <c r="C149" s="12" t="s">
        <v>587</v>
      </c>
      <c r="D149" s="12" t="s">
        <v>43</v>
      </c>
      <c r="E149" s="17" t="s">
        <v>588</v>
      </c>
      <c r="F149" s="13" t="s">
        <v>589</v>
      </c>
      <c r="G149" s="13" t="s">
        <v>23</v>
      </c>
      <c r="H149" s="13" t="s">
        <v>590</v>
      </c>
      <c r="I149" s="13" t="s">
        <v>25</v>
      </c>
      <c r="J149" s="18">
        <v>3699.09</v>
      </c>
      <c r="K149" s="18">
        <v>2706.6</v>
      </c>
      <c r="L149" s="18">
        <v>992.49</v>
      </c>
      <c r="M149" s="14">
        <v>750</v>
      </c>
      <c r="N149" s="17" t="s">
        <v>147</v>
      </c>
    </row>
    <row r="150" s="3" customFormat="1" customHeight="1" spans="1:14">
      <c r="A150" s="12">
        <v>145</v>
      </c>
      <c r="B150" s="13" t="s">
        <v>18</v>
      </c>
      <c r="C150" s="12" t="s">
        <v>591</v>
      </c>
      <c r="D150" s="12" t="s">
        <v>43</v>
      </c>
      <c r="E150" s="17" t="s">
        <v>592</v>
      </c>
      <c r="F150" s="13" t="s">
        <v>593</v>
      </c>
      <c r="G150" s="13" t="s">
        <v>23</v>
      </c>
      <c r="H150" s="13" t="s">
        <v>590</v>
      </c>
      <c r="I150" s="13" t="s">
        <v>25</v>
      </c>
      <c r="J150" s="18">
        <v>4330.65</v>
      </c>
      <c r="K150" s="18">
        <v>2706.6</v>
      </c>
      <c r="L150" s="18">
        <v>1624.05</v>
      </c>
      <c r="M150" s="14">
        <v>750</v>
      </c>
      <c r="N150" s="17" t="s">
        <v>147</v>
      </c>
    </row>
    <row r="151" s="3" customFormat="1" customHeight="1" spans="1:14">
      <c r="A151" s="12">
        <v>146</v>
      </c>
      <c r="B151" s="13" t="s">
        <v>18</v>
      </c>
      <c r="C151" s="12" t="s">
        <v>594</v>
      </c>
      <c r="D151" s="12" t="s">
        <v>43</v>
      </c>
      <c r="E151" s="17" t="s">
        <v>595</v>
      </c>
      <c r="F151" s="13" t="s">
        <v>596</v>
      </c>
      <c r="G151" s="13" t="s">
        <v>23</v>
      </c>
      <c r="H151" s="13" t="s">
        <v>597</v>
      </c>
      <c r="I151" s="13" t="s">
        <v>31</v>
      </c>
      <c r="J151" s="18">
        <v>3988.8</v>
      </c>
      <c r="K151" s="18">
        <v>3608.8</v>
      </c>
      <c r="L151" s="18">
        <v>380</v>
      </c>
      <c r="M151" s="14">
        <v>1000</v>
      </c>
      <c r="N151" s="17" t="s">
        <v>120</v>
      </c>
    </row>
    <row r="152" s="3" customFormat="1" customHeight="1" spans="1:14">
      <c r="A152" s="12">
        <v>147</v>
      </c>
      <c r="B152" s="13" t="s">
        <v>18</v>
      </c>
      <c r="C152" s="12" t="s">
        <v>598</v>
      </c>
      <c r="D152" s="12" t="s">
        <v>43</v>
      </c>
      <c r="E152" s="17" t="s">
        <v>599</v>
      </c>
      <c r="F152" s="13" t="s">
        <v>600</v>
      </c>
      <c r="G152" s="13" t="s">
        <v>23</v>
      </c>
      <c r="H152" s="13" t="s">
        <v>601</v>
      </c>
      <c r="I152" s="13" t="s">
        <v>25</v>
      </c>
      <c r="J152" s="18">
        <v>5552.66</v>
      </c>
      <c r="K152" s="18">
        <v>4511</v>
      </c>
      <c r="L152" s="18">
        <v>1041.66</v>
      </c>
      <c r="M152" s="14">
        <v>1250</v>
      </c>
      <c r="N152" s="17" t="s">
        <v>116</v>
      </c>
    </row>
    <row r="153" s="3" customFormat="1" customHeight="1" spans="1:14">
      <c r="A153" s="12">
        <v>148</v>
      </c>
      <c r="B153" s="13" t="s">
        <v>18</v>
      </c>
      <c r="C153" s="12" t="s">
        <v>602</v>
      </c>
      <c r="D153" s="12" t="s">
        <v>43</v>
      </c>
      <c r="E153" s="17" t="s">
        <v>603</v>
      </c>
      <c r="F153" s="13" t="s">
        <v>570</v>
      </c>
      <c r="G153" s="13" t="s">
        <v>23</v>
      </c>
      <c r="H153" s="13" t="s">
        <v>604</v>
      </c>
      <c r="I153" s="13" t="s">
        <v>31</v>
      </c>
      <c r="J153" s="18">
        <v>14316.05</v>
      </c>
      <c r="K153" s="18">
        <v>10526.6</v>
      </c>
      <c r="L153" s="18">
        <v>3789.45</v>
      </c>
      <c r="M153" s="14">
        <v>1750</v>
      </c>
      <c r="N153" s="17" t="s">
        <v>26</v>
      </c>
    </row>
    <row r="154" s="3" customFormat="1" customHeight="1" spans="1:14">
      <c r="A154" s="12">
        <v>149</v>
      </c>
      <c r="B154" s="13" t="s">
        <v>18</v>
      </c>
      <c r="C154" s="12" t="s">
        <v>605</v>
      </c>
      <c r="D154" s="12" t="s">
        <v>20</v>
      </c>
      <c r="E154" s="17" t="s">
        <v>606</v>
      </c>
      <c r="F154" s="13" t="s">
        <v>570</v>
      </c>
      <c r="G154" s="13" t="s">
        <v>23</v>
      </c>
      <c r="H154" s="13" t="s">
        <v>604</v>
      </c>
      <c r="I154" s="13" t="s">
        <v>31</v>
      </c>
      <c r="J154" s="18">
        <v>7748.2</v>
      </c>
      <c r="K154" s="18">
        <v>7368.2</v>
      </c>
      <c r="L154" s="18">
        <v>380</v>
      </c>
      <c r="M154" s="14">
        <v>1750</v>
      </c>
      <c r="N154" s="17" t="s">
        <v>26</v>
      </c>
    </row>
    <row r="155" s="3" customFormat="1" customHeight="1" spans="1:14">
      <c r="A155" s="12">
        <v>150</v>
      </c>
      <c r="B155" s="13" t="s">
        <v>18</v>
      </c>
      <c r="C155" s="12" t="s">
        <v>607</v>
      </c>
      <c r="D155" s="12" t="s">
        <v>43</v>
      </c>
      <c r="E155" s="17" t="s">
        <v>608</v>
      </c>
      <c r="F155" s="13" t="s">
        <v>609</v>
      </c>
      <c r="G155" s="13" t="s">
        <v>23</v>
      </c>
      <c r="H155" s="13" t="s">
        <v>610</v>
      </c>
      <c r="I155" s="13" t="s">
        <v>31</v>
      </c>
      <c r="J155" s="18">
        <v>5774.2</v>
      </c>
      <c r="K155" s="18">
        <v>3608.8</v>
      </c>
      <c r="L155" s="18">
        <v>2165.4</v>
      </c>
      <c r="M155" s="14">
        <v>1000</v>
      </c>
      <c r="N155" s="17" t="s">
        <v>120</v>
      </c>
    </row>
    <row r="156" s="3" customFormat="1" customHeight="1" spans="1:14">
      <c r="A156" s="12">
        <v>151</v>
      </c>
      <c r="B156" s="13" t="s">
        <v>18</v>
      </c>
      <c r="C156" s="12" t="s">
        <v>611</v>
      </c>
      <c r="D156" s="12" t="s">
        <v>20</v>
      </c>
      <c r="E156" s="17" t="s">
        <v>612</v>
      </c>
      <c r="F156" s="13" t="s">
        <v>570</v>
      </c>
      <c r="G156" s="13" t="s">
        <v>23</v>
      </c>
      <c r="H156" s="13" t="s">
        <v>613</v>
      </c>
      <c r="I156" s="13" t="s">
        <v>31</v>
      </c>
      <c r="J156" s="18">
        <v>6695.4</v>
      </c>
      <c r="K156" s="18">
        <v>6315.4</v>
      </c>
      <c r="L156" s="18">
        <v>380</v>
      </c>
      <c r="M156" s="14">
        <v>1750</v>
      </c>
      <c r="N156" s="17" t="s">
        <v>26</v>
      </c>
    </row>
    <row r="157" s="3" customFormat="1" customHeight="1" spans="1:14">
      <c r="A157" s="12">
        <v>152</v>
      </c>
      <c r="B157" s="13" t="s">
        <v>18</v>
      </c>
      <c r="C157" s="12" t="s">
        <v>614</v>
      </c>
      <c r="D157" s="12" t="s">
        <v>20</v>
      </c>
      <c r="E157" s="17" t="s">
        <v>615</v>
      </c>
      <c r="F157" s="13" t="s">
        <v>616</v>
      </c>
      <c r="G157" s="13" t="s">
        <v>23</v>
      </c>
      <c r="H157" s="13" t="s">
        <v>617</v>
      </c>
      <c r="I157" s="13" t="s">
        <v>25</v>
      </c>
      <c r="J157" s="18">
        <v>5793.2</v>
      </c>
      <c r="K157" s="18">
        <v>5413.2</v>
      </c>
      <c r="L157" s="18">
        <v>380</v>
      </c>
      <c r="M157" s="14">
        <v>1500</v>
      </c>
      <c r="N157" s="17" t="s">
        <v>83</v>
      </c>
    </row>
    <row r="158" s="3" customFormat="1" customHeight="1" spans="1:14">
      <c r="A158" s="12">
        <v>153</v>
      </c>
      <c r="B158" s="13" t="s">
        <v>18</v>
      </c>
      <c r="C158" s="12" t="s">
        <v>618</v>
      </c>
      <c r="D158" s="12" t="s">
        <v>43</v>
      </c>
      <c r="E158" s="17" t="s">
        <v>619</v>
      </c>
      <c r="F158" s="13" t="s">
        <v>620</v>
      </c>
      <c r="G158" s="13" t="s">
        <v>23</v>
      </c>
      <c r="H158" s="13" t="s">
        <v>621</v>
      </c>
      <c r="I158" s="13" t="s">
        <v>25</v>
      </c>
      <c r="J158" s="18">
        <v>7398.18</v>
      </c>
      <c r="K158" s="18">
        <v>5413.2</v>
      </c>
      <c r="L158" s="18">
        <v>1984.98</v>
      </c>
      <c r="M158" s="14">
        <v>1500</v>
      </c>
      <c r="N158" s="17" t="s">
        <v>83</v>
      </c>
    </row>
    <row r="159" s="3" customFormat="1" customHeight="1" spans="1:14">
      <c r="A159" s="12">
        <v>154</v>
      </c>
      <c r="B159" s="13" t="s">
        <v>18</v>
      </c>
      <c r="C159" s="12" t="s">
        <v>622</v>
      </c>
      <c r="D159" s="12" t="s">
        <v>43</v>
      </c>
      <c r="E159" s="17" t="s">
        <v>623</v>
      </c>
      <c r="F159" s="13" t="s">
        <v>624</v>
      </c>
      <c r="G159" s="13" t="s">
        <v>23</v>
      </c>
      <c r="H159" s="13" t="s">
        <v>625</v>
      </c>
      <c r="I159" s="13" t="s">
        <v>31</v>
      </c>
      <c r="J159" s="18">
        <v>5793.2</v>
      </c>
      <c r="K159" s="18">
        <v>5413.2</v>
      </c>
      <c r="L159" s="18">
        <v>380</v>
      </c>
      <c r="M159" s="14">
        <v>1500</v>
      </c>
      <c r="N159" s="17" t="s">
        <v>83</v>
      </c>
    </row>
    <row r="160" s="3" customFormat="1" customHeight="1" spans="1:14">
      <c r="A160" s="12">
        <v>155</v>
      </c>
      <c r="B160" s="13" t="s">
        <v>18</v>
      </c>
      <c r="C160" s="12" t="s">
        <v>626</v>
      </c>
      <c r="D160" s="12" t="s">
        <v>43</v>
      </c>
      <c r="E160" s="17" t="s">
        <v>627</v>
      </c>
      <c r="F160" s="13" t="s">
        <v>570</v>
      </c>
      <c r="G160" s="13" t="s">
        <v>23</v>
      </c>
      <c r="H160" s="13" t="s">
        <v>628</v>
      </c>
      <c r="I160" s="13" t="s">
        <v>25</v>
      </c>
      <c r="J160" s="18">
        <v>5432.35</v>
      </c>
      <c r="K160" s="18">
        <v>4511</v>
      </c>
      <c r="L160" s="18">
        <v>921.35</v>
      </c>
      <c r="M160" s="14">
        <v>1250</v>
      </c>
      <c r="N160" s="17" t="s">
        <v>116</v>
      </c>
    </row>
    <row r="161" s="3" customFormat="1" customHeight="1" spans="1:14">
      <c r="A161" s="12">
        <v>156</v>
      </c>
      <c r="B161" s="13" t="s">
        <v>18</v>
      </c>
      <c r="C161" s="12" t="s">
        <v>629</v>
      </c>
      <c r="D161" s="12" t="s">
        <v>20</v>
      </c>
      <c r="E161" s="17" t="s">
        <v>630</v>
      </c>
      <c r="F161" s="13" t="s">
        <v>631</v>
      </c>
      <c r="G161" s="13" t="s">
        <v>23</v>
      </c>
      <c r="H161" s="13" t="s">
        <v>632</v>
      </c>
      <c r="I161" s="13" t="s">
        <v>25</v>
      </c>
      <c r="J161" s="18">
        <v>8661.3</v>
      </c>
      <c r="K161" s="18">
        <v>5413.2</v>
      </c>
      <c r="L161" s="18">
        <v>3248.1</v>
      </c>
      <c r="M161" s="14">
        <v>1500</v>
      </c>
      <c r="N161" s="17" t="s">
        <v>83</v>
      </c>
    </row>
    <row r="162" s="3" customFormat="1" customHeight="1" spans="1:14">
      <c r="A162" s="12">
        <v>157</v>
      </c>
      <c r="B162" s="13" t="s">
        <v>18</v>
      </c>
      <c r="C162" s="12" t="s">
        <v>633</v>
      </c>
      <c r="D162" s="12" t="s">
        <v>20</v>
      </c>
      <c r="E162" s="17" t="s">
        <v>634</v>
      </c>
      <c r="F162" s="13" t="s">
        <v>635</v>
      </c>
      <c r="G162" s="13" t="s">
        <v>23</v>
      </c>
      <c r="H162" s="13" t="s">
        <v>636</v>
      </c>
      <c r="I162" s="13" t="s">
        <v>25</v>
      </c>
      <c r="J162" s="18">
        <v>2184.4</v>
      </c>
      <c r="K162" s="18">
        <v>1804.4</v>
      </c>
      <c r="L162" s="18">
        <v>380</v>
      </c>
      <c r="M162" s="14">
        <v>500</v>
      </c>
      <c r="N162" s="17" t="s">
        <v>183</v>
      </c>
    </row>
    <row r="163" s="3" customFormat="1" customHeight="1" spans="1:14">
      <c r="A163" s="12">
        <v>158</v>
      </c>
      <c r="B163" s="13" t="s">
        <v>18</v>
      </c>
      <c r="C163" s="12" t="s">
        <v>637</v>
      </c>
      <c r="D163" s="12" t="s">
        <v>43</v>
      </c>
      <c r="E163" s="17" t="s">
        <v>638</v>
      </c>
      <c r="F163" s="13" t="s">
        <v>639</v>
      </c>
      <c r="G163" s="13" t="s">
        <v>23</v>
      </c>
      <c r="H163" s="13" t="s">
        <v>640</v>
      </c>
      <c r="I163" s="13" t="s">
        <v>31</v>
      </c>
      <c r="J163" s="18">
        <v>6695.6</v>
      </c>
      <c r="K163" s="18">
        <v>6315.6</v>
      </c>
      <c r="L163" s="18">
        <v>380</v>
      </c>
      <c r="M163" s="14">
        <v>1500</v>
      </c>
      <c r="N163" s="17" t="s">
        <v>83</v>
      </c>
    </row>
    <row r="164" s="3" customFormat="1" customHeight="1" spans="1:14">
      <c r="A164" s="12">
        <v>159</v>
      </c>
      <c r="B164" s="13" t="s">
        <v>18</v>
      </c>
      <c r="C164" s="12" t="s">
        <v>641</v>
      </c>
      <c r="D164" s="12" t="s">
        <v>20</v>
      </c>
      <c r="E164" s="17" t="s">
        <v>642</v>
      </c>
      <c r="F164" s="13" t="s">
        <v>570</v>
      </c>
      <c r="G164" s="13" t="s">
        <v>23</v>
      </c>
      <c r="H164" s="13" t="s">
        <v>643</v>
      </c>
      <c r="I164" s="13" t="s">
        <v>25</v>
      </c>
      <c r="J164" s="18">
        <v>5793.2</v>
      </c>
      <c r="K164" s="18">
        <v>5413.2</v>
      </c>
      <c r="L164" s="18">
        <v>380</v>
      </c>
      <c r="M164" s="14">
        <v>1500</v>
      </c>
      <c r="N164" s="17" t="s">
        <v>83</v>
      </c>
    </row>
    <row r="165" s="3" customFormat="1" customHeight="1" spans="1:14">
      <c r="A165" s="12">
        <v>160</v>
      </c>
      <c r="B165" s="13" t="s">
        <v>18</v>
      </c>
      <c r="C165" s="12" t="s">
        <v>644</v>
      </c>
      <c r="D165" s="12" t="s">
        <v>43</v>
      </c>
      <c r="E165" s="17" t="s">
        <v>645</v>
      </c>
      <c r="F165" s="13" t="s">
        <v>609</v>
      </c>
      <c r="G165" s="13" t="s">
        <v>23</v>
      </c>
      <c r="H165" s="13" t="s">
        <v>646</v>
      </c>
      <c r="I165" s="13" t="s">
        <v>31</v>
      </c>
      <c r="J165" s="18">
        <v>9402.8</v>
      </c>
      <c r="K165" s="18">
        <v>9022.8</v>
      </c>
      <c r="L165" s="18">
        <v>380</v>
      </c>
      <c r="M165" s="14">
        <v>1500</v>
      </c>
      <c r="N165" s="17" t="s">
        <v>83</v>
      </c>
    </row>
    <row r="166" s="3" customFormat="1" customHeight="1" spans="1:14">
      <c r="A166" s="12">
        <v>161</v>
      </c>
      <c r="B166" s="13" t="s">
        <v>18</v>
      </c>
      <c r="C166" s="12" t="s">
        <v>647</v>
      </c>
      <c r="D166" s="12" t="s">
        <v>20</v>
      </c>
      <c r="E166" s="17" t="s">
        <v>648</v>
      </c>
      <c r="F166" s="13" t="s">
        <v>609</v>
      </c>
      <c r="G166" s="13" t="s">
        <v>23</v>
      </c>
      <c r="H166" s="13" t="s">
        <v>646</v>
      </c>
      <c r="I166" s="13" t="s">
        <v>31</v>
      </c>
      <c r="J166" s="18">
        <v>5793.2</v>
      </c>
      <c r="K166" s="18">
        <v>5413.2</v>
      </c>
      <c r="L166" s="18">
        <v>380</v>
      </c>
      <c r="M166" s="14">
        <v>1500</v>
      </c>
      <c r="N166" s="17" t="s">
        <v>83</v>
      </c>
    </row>
    <row r="167" s="3" customFormat="1" customHeight="1" spans="1:14">
      <c r="A167" s="12">
        <v>162</v>
      </c>
      <c r="B167" s="13" t="s">
        <v>18</v>
      </c>
      <c r="C167" s="12" t="s">
        <v>649</v>
      </c>
      <c r="D167" s="12" t="s">
        <v>43</v>
      </c>
      <c r="E167" s="17" t="s">
        <v>650</v>
      </c>
      <c r="F167" s="13" t="s">
        <v>651</v>
      </c>
      <c r="G167" s="13" t="s">
        <v>23</v>
      </c>
      <c r="H167" s="13" t="s">
        <v>652</v>
      </c>
      <c r="I167" s="13" t="s">
        <v>25</v>
      </c>
      <c r="J167" s="18">
        <v>3988.8</v>
      </c>
      <c r="K167" s="18">
        <v>3608.8</v>
      </c>
      <c r="L167" s="18">
        <v>380</v>
      </c>
      <c r="M167" s="14">
        <v>1000</v>
      </c>
      <c r="N167" s="17" t="s">
        <v>120</v>
      </c>
    </row>
    <row r="168" s="3" customFormat="1" customHeight="1" spans="1:14">
      <c r="A168" s="12">
        <v>163</v>
      </c>
      <c r="B168" s="13" t="s">
        <v>18</v>
      </c>
      <c r="C168" s="12" t="s">
        <v>653</v>
      </c>
      <c r="D168" s="12" t="s">
        <v>43</v>
      </c>
      <c r="E168" s="17" t="s">
        <v>654</v>
      </c>
      <c r="F168" s="13" t="s">
        <v>655</v>
      </c>
      <c r="G168" s="13" t="s">
        <v>23</v>
      </c>
      <c r="H168" s="13" t="s">
        <v>646</v>
      </c>
      <c r="I168" s="13" t="s">
        <v>31</v>
      </c>
      <c r="J168" s="18">
        <v>2796.95</v>
      </c>
      <c r="K168" s="18">
        <v>2255.6</v>
      </c>
      <c r="L168" s="18">
        <v>541.35</v>
      </c>
      <c r="M168" s="14">
        <v>250</v>
      </c>
      <c r="N168" s="17" t="s">
        <v>524</v>
      </c>
    </row>
    <row r="169" s="3" customFormat="1" customHeight="1" spans="1:14">
      <c r="A169" s="12">
        <v>164</v>
      </c>
      <c r="B169" s="13" t="s">
        <v>18</v>
      </c>
      <c r="C169" s="12" t="s">
        <v>656</v>
      </c>
      <c r="D169" s="12" t="s">
        <v>43</v>
      </c>
      <c r="E169" s="17" t="s">
        <v>657</v>
      </c>
      <c r="F169" s="13" t="s">
        <v>658</v>
      </c>
      <c r="G169" s="13" t="s">
        <v>23</v>
      </c>
      <c r="H169" s="13" t="s">
        <v>646</v>
      </c>
      <c r="I169" s="13" t="s">
        <v>31</v>
      </c>
      <c r="J169" s="18">
        <v>1744.35</v>
      </c>
      <c r="K169" s="18">
        <v>1203</v>
      </c>
      <c r="L169" s="18">
        <v>541.35</v>
      </c>
      <c r="M169" s="14">
        <v>250</v>
      </c>
      <c r="N169" s="17" t="s">
        <v>524</v>
      </c>
    </row>
    <row r="170" s="3" customFormat="1" customHeight="1" spans="1:14">
      <c r="A170" s="12">
        <v>165</v>
      </c>
      <c r="B170" s="13" t="s">
        <v>18</v>
      </c>
      <c r="C170" s="12" t="s">
        <v>659</v>
      </c>
      <c r="D170" s="12" t="s">
        <v>20</v>
      </c>
      <c r="E170" s="17" t="s">
        <v>660</v>
      </c>
      <c r="F170" s="13" t="s">
        <v>661</v>
      </c>
      <c r="G170" s="13" t="s">
        <v>23</v>
      </c>
      <c r="H170" s="13" t="s">
        <v>662</v>
      </c>
      <c r="I170" s="13" t="s">
        <v>25</v>
      </c>
      <c r="J170" s="18">
        <v>6695.4</v>
      </c>
      <c r="K170" s="18">
        <v>6315.4</v>
      </c>
      <c r="L170" s="18">
        <v>380</v>
      </c>
      <c r="M170" s="14">
        <v>1750</v>
      </c>
      <c r="N170" s="17" t="s">
        <v>26</v>
      </c>
    </row>
    <row r="171" s="3" customFormat="1" customHeight="1" spans="1:14">
      <c r="A171" s="12">
        <v>166</v>
      </c>
      <c r="B171" s="13" t="s">
        <v>18</v>
      </c>
      <c r="C171" s="12" t="s">
        <v>663</v>
      </c>
      <c r="D171" s="12" t="s">
        <v>43</v>
      </c>
      <c r="E171" s="17" t="s">
        <v>664</v>
      </c>
      <c r="F171" s="13" t="s">
        <v>665</v>
      </c>
      <c r="G171" s="13" t="s">
        <v>23</v>
      </c>
      <c r="H171" s="13" t="s">
        <v>666</v>
      </c>
      <c r="I171" s="13" t="s">
        <v>31</v>
      </c>
      <c r="J171" s="18">
        <v>3988.8</v>
      </c>
      <c r="K171" s="18">
        <v>3608.8</v>
      </c>
      <c r="L171" s="18">
        <v>380</v>
      </c>
      <c r="M171" s="14">
        <v>1000</v>
      </c>
      <c r="N171" s="17" t="s">
        <v>120</v>
      </c>
    </row>
    <row r="172" s="3" customFormat="1" customHeight="1" spans="1:14">
      <c r="A172" s="12">
        <v>167</v>
      </c>
      <c r="B172" s="13" t="s">
        <v>18</v>
      </c>
      <c r="C172" s="12" t="s">
        <v>667</v>
      </c>
      <c r="D172" s="12" t="s">
        <v>43</v>
      </c>
      <c r="E172" s="17" t="s">
        <v>668</v>
      </c>
      <c r="F172" s="13" t="s">
        <v>570</v>
      </c>
      <c r="G172" s="13" t="s">
        <v>23</v>
      </c>
      <c r="H172" s="13" t="s">
        <v>669</v>
      </c>
      <c r="I172" s="13" t="s">
        <v>31</v>
      </c>
      <c r="J172" s="18">
        <v>6695.6</v>
      </c>
      <c r="K172" s="18">
        <v>6315.6</v>
      </c>
      <c r="L172" s="18">
        <v>380</v>
      </c>
      <c r="M172" s="14">
        <v>1500</v>
      </c>
      <c r="N172" s="17" t="s">
        <v>83</v>
      </c>
    </row>
    <row r="173" s="3" customFormat="1" customHeight="1" spans="1:14">
      <c r="A173" s="12">
        <v>168</v>
      </c>
      <c r="B173" s="13" t="s">
        <v>18</v>
      </c>
      <c r="C173" s="12" t="s">
        <v>670</v>
      </c>
      <c r="D173" s="12" t="s">
        <v>43</v>
      </c>
      <c r="E173" s="17" t="s">
        <v>671</v>
      </c>
      <c r="F173" s="13" t="s">
        <v>672</v>
      </c>
      <c r="G173" s="13" t="s">
        <v>23</v>
      </c>
      <c r="H173" s="13" t="s">
        <v>669</v>
      </c>
      <c r="I173" s="13" t="s">
        <v>25</v>
      </c>
      <c r="J173" s="18">
        <v>5793.2</v>
      </c>
      <c r="K173" s="18">
        <v>5413.2</v>
      </c>
      <c r="L173" s="18">
        <v>380</v>
      </c>
      <c r="M173" s="14">
        <v>1500</v>
      </c>
      <c r="N173" s="17" t="s">
        <v>83</v>
      </c>
    </row>
    <row r="174" s="3" customFormat="1" customHeight="1" spans="1:14">
      <c r="A174" s="12">
        <v>169</v>
      </c>
      <c r="B174" s="13" t="s">
        <v>18</v>
      </c>
      <c r="C174" s="12" t="s">
        <v>673</v>
      </c>
      <c r="D174" s="12" t="s">
        <v>20</v>
      </c>
      <c r="E174" s="17" t="s">
        <v>674</v>
      </c>
      <c r="F174" s="13" t="s">
        <v>675</v>
      </c>
      <c r="G174" s="13" t="s">
        <v>23</v>
      </c>
      <c r="H174" s="13" t="s">
        <v>676</v>
      </c>
      <c r="I174" s="13" t="s">
        <v>25</v>
      </c>
      <c r="J174" s="18">
        <v>7217.75</v>
      </c>
      <c r="K174" s="18">
        <v>4511</v>
      </c>
      <c r="L174" s="18">
        <v>2706.75</v>
      </c>
      <c r="M174" s="14">
        <v>1250</v>
      </c>
      <c r="N174" s="17" t="s">
        <v>116</v>
      </c>
    </row>
    <row r="175" s="3" customFormat="1" customHeight="1" spans="1:14">
      <c r="A175" s="12">
        <v>170</v>
      </c>
      <c r="B175" s="13" t="s">
        <v>18</v>
      </c>
      <c r="C175" s="12" t="s">
        <v>677</v>
      </c>
      <c r="D175" s="12" t="s">
        <v>43</v>
      </c>
      <c r="E175" s="17" t="s">
        <v>678</v>
      </c>
      <c r="F175" s="13" t="s">
        <v>679</v>
      </c>
      <c r="G175" s="13" t="s">
        <v>23</v>
      </c>
      <c r="H175" s="13" t="s">
        <v>680</v>
      </c>
      <c r="I175" s="13" t="s">
        <v>25</v>
      </c>
      <c r="J175" s="18">
        <v>5774.2</v>
      </c>
      <c r="K175" s="18">
        <v>3608.8</v>
      </c>
      <c r="L175" s="18">
        <v>2165.4</v>
      </c>
      <c r="M175" s="14">
        <v>1000</v>
      </c>
      <c r="N175" s="17" t="s">
        <v>681</v>
      </c>
    </row>
    <row r="176" s="3" customFormat="1" customHeight="1" spans="1:14">
      <c r="A176" s="12">
        <v>171</v>
      </c>
      <c r="B176" s="13" t="s">
        <v>18</v>
      </c>
      <c r="C176" s="12" t="s">
        <v>682</v>
      </c>
      <c r="D176" s="12" t="s">
        <v>20</v>
      </c>
      <c r="E176" s="17" t="s">
        <v>683</v>
      </c>
      <c r="F176" s="13" t="s">
        <v>570</v>
      </c>
      <c r="G176" s="13" t="s">
        <v>23</v>
      </c>
      <c r="H176" s="13" t="s">
        <v>684</v>
      </c>
      <c r="I176" s="13" t="s">
        <v>25</v>
      </c>
      <c r="J176" s="18">
        <v>8661.3</v>
      </c>
      <c r="K176" s="18">
        <v>5413.2</v>
      </c>
      <c r="L176" s="18">
        <v>3248.1</v>
      </c>
      <c r="M176" s="14">
        <v>1500</v>
      </c>
      <c r="N176" s="17" t="s">
        <v>83</v>
      </c>
    </row>
    <row r="177" s="3" customFormat="1" customHeight="1" spans="1:14">
      <c r="A177" s="12">
        <v>172</v>
      </c>
      <c r="B177" s="13" t="s">
        <v>18</v>
      </c>
      <c r="C177" s="12" t="s">
        <v>685</v>
      </c>
      <c r="D177" s="12" t="s">
        <v>43</v>
      </c>
      <c r="E177" s="17" t="s">
        <v>686</v>
      </c>
      <c r="F177" s="13" t="s">
        <v>687</v>
      </c>
      <c r="G177" s="13" t="s">
        <v>23</v>
      </c>
      <c r="H177" s="13" t="s">
        <v>688</v>
      </c>
      <c r="I177" s="13" t="s">
        <v>31</v>
      </c>
      <c r="J177" s="18">
        <v>1282.2</v>
      </c>
      <c r="K177" s="18">
        <v>902.2</v>
      </c>
      <c r="L177" s="18">
        <v>380</v>
      </c>
      <c r="M177" s="14">
        <v>250</v>
      </c>
      <c r="N177" s="17" t="s">
        <v>524</v>
      </c>
    </row>
    <row r="178" s="3" customFormat="1" customHeight="1" spans="1:14">
      <c r="A178" s="12">
        <v>173</v>
      </c>
      <c r="B178" s="13" t="s">
        <v>18</v>
      </c>
      <c r="C178" s="13" t="s">
        <v>689</v>
      </c>
      <c r="D178" s="13" t="s">
        <v>20</v>
      </c>
      <c r="E178" s="13" t="s">
        <v>690</v>
      </c>
      <c r="F178" s="13" t="s">
        <v>691</v>
      </c>
      <c r="G178" s="13" t="s">
        <v>23</v>
      </c>
      <c r="H178" s="13" t="s">
        <v>692</v>
      </c>
      <c r="I178" s="13" t="s">
        <v>25</v>
      </c>
      <c r="J178" s="14">
        <v>1233.03</v>
      </c>
      <c r="K178" s="14" t="s">
        <v>693</v>
      </c>
      <c r="L178" s="14">
        <v>330.83</v>
      </c>
      <c r="M178" s="14">
        <v>750</v>
      </c>
      <c r="N178" s="13" t="s">
        <v>147</v>
      </c>
    </row>
    <row r="179" s="3" customFormat="1" customHeight="1" spans="1:14">
      <c r="A179" s="12">
        <v>174</v>
      </c>
      <c r="B179" s="13" t="s">
        <v>18</v>
      </c>
      <c r="C179" s="13" t="s">
        <v>694</v>
      </c>
      <c r="D179" s="13" t="s">
        <v>43</v>
      </c>
      <c r="E179" s="17" t="s">
        <v>695</v>
      </c>
      <c r="F179" s="13" t="s">
        <v>696</v>
      </c>
      <c r="G179" s="13" t="s">
        <v>23</v>
      </c>
      <c r="H179" s="13" t="s">
        <v>697</v>
      </c>
      <c r="I179" s="13" t="s">
        <v>698</v>
      </c>
      <c r="J179" s="14" t="s">
        <v>699</v>
      </c>
      <c r="K179" s="14" t="s">
        <v>693</v>
      </c>
      <c r="L179" s="14" t="s">
        <v>700</v>
      </c>
      <c r="M179" s="14">
        <v>500</v>
      </c>
      <c r="N179" s="13" t="s">
        <v>183</v>
      </c>
    </row>
    <row r="180" s="3" customFormat="1" customHeight="1" spans="1:14">
      <c r="A180" s="12">
        <v>175</v>
      </c>
      <c r="B180" s="13" t="s">
        <v>18</v>
      </c>
      <c r="C180" s="13" t="s">
        <v>701</v>
      </c>
      <c r="D180" s="13" t="s">
        <v>20</v>
      </c>
      <c r="E180" s="13" t="s">
        <v>702</v>
      </c>
      <c r="F180" s="13" t="s">
        <v>703</v>
      </c>
      <c r="G180" s="13" t="s">
        <v>23</v>
      </c>
      <c r="H180" s="13" t="s">
        <v>704</v>
      </c>
      <c r="I180" s="13" t="s">
        <v>698</v>
      </c>
      <c r="J180" s="14" t="s">
        <v>705</v>
      </c>
      <c r="K180" s="14" t="s">
        <v>693</v>
      </c>
      <c r="L180" s="14" t="s">
        <v>706</v>
      </c>
      <c r="M180" s="14">
        <v>1250</v>
      </c>
      <c r="N180" s="13" t="s">
        <v>116</v>
      </c>
    </row>
    <row r="181" s="3" customFormat="1" customHeight="1" spans="1:14">
      <c r="A181" s="12">
        <v>176</v>
      </c>
      <c r="B181" s="13" t="s">
        <v>18</v>
      </c>
      <c r="C181" s="13" t="s">
        <v>707</v>
      </c>
      <c r="D181" s="13" t="s">
        <v>43</v>
      </c>
      <c r="E181" s="17" t="s">
        <v>708</v>
      </c>
      <c r="F181" s="13" t="s">
        <v>709</v>
      </c>
      <c r="G181" s="13" t="s">
        <v>23</v>
      </c>
      <c r="H181" s="13" t="s">
        <v>710</v>
      </c>
      <c r="I181" s="13" t="s">
        <v>698</v>
      </c>
      <c r="J181" s="14" t="s">
        <v>699</v>
      </c>
      <c r="K181" s="14" t="s">
        <v>693</v>
      </c>
      <c r="L181" s="14" t="s">
        <v>700</v>
      </c>
      <c r="M181" s="14">
        <v>1000</v>
      </c>
      <c r="N181" s="13" t="s">
        <v>120</v>
      </c>
    </row>
    <row r="182" s="3" customFormat="1" customHeight="1" spans="1:14">
      <c r="A182" s="12">
        <v>177</v>
      </c>
      <c r="B182" s="13" t="s">
        <v>18</v>
      </c>
      <c r="C182" s="13" t="s">
        <v>711</v>
      </c>
      <c r="D182" s="13" t="s">
        <v>43</v>
      </c>
      <c r="E182" s="17" t="s">
        <v>712</v>
      </c>
      <c r="F182" s="13" t="s">
        <v>713</v>
      </c>
      <c r="G182" s="13" t="s">
        <v>23</v>
      </c>
      <c r="H182" s="13" t="s">
        <v>714</v>
      </c>
      <c r="I182" s="13" t="s">
        <v>698</v>
      </c>
      <c r="J182" s="14" t="s">
        <v>715</v>
      </c>
      <c r="K182" s="14" t="s">
        <v>716</v>
      </c>
      <c r="L182" s="14" t="s">
        <v>700</v>
      </c>
      <c r="M182" s="14">
        <v>1250</v>
      </c>
      <c r="N182" s="13" t="s">
        <v>116</v>
      </c>
    </row>
    <row r="183" s="3" customFormat="1" customHeight="1" spans="1:14">
      <c r="A183" s="12">
        <v>178</v>
      </c>
      <c r="B183" s="13" t="s">
        <v>18</v>
      </c>
      <c r="C183" s="13" t="s">
        <v>717</v>
      </c>
      <c r="D183" s="13" t="s">
        <v>43</v>
      </c>
      <c r="E183" s="17" t="s">
        <v>718</v>
      </c>
      <c r="F183" s="13" t="s">
        <v>719</v>
      </c>
      <c r="G183" s="13" t="s">
        <v>23</v>
      </c>
      <c r="H183" s="13" t="s">
        <v>720</v>
      </c>
      <c r="I183" s="13" t="s">
        <v>698</v>
      </c>
      <c r="J183" s="14" t="s">
        <v>699</v>
      </c>
      <c r="K183" s="14" t="s">
        <v>693</v>
      </c>
      <c r="L183" s="14" t="s">
        <v>700</v>
      </c>
      <c r="M183" s="14">
        <v>1250</v>
      </c>
      <c r="N183" s="13" t="s">
        <v>116</v>
      </c>
    </row>
    <row r="184" s="3" customFormat="1" customHeight="1" spans="1:14">
      <c r="A184" s="12">
        <v>179</v>
      </c>
      <c r="B184" s="13" t="s">
        <v>18</v>
      </c>
      <c r="C184" s="13" t="s">
        <v>721</v>
      </c>
      <c r="D184" s="13" t="s">
        <v>43</v>
      </c>
      <c r="E184" s="17" t="s">
        <v>722</v>
      </c>
      <c r="F184" s="13" t="s">
        <v>723</v>
      </c>
      <c r="G184" s="13" t="s">
        <v>23</v>
      </c>
      <c r="H184" s="13" t="s">
        <v>724</v>
      </c>
      <c r="I184" s="13" t="s">
        <v>698</v>
      </c>
      <c r="J184" s="14" t="s">
        <v>725</v>
      </c>
      <c r="K184" s="14" t="s">
        <v>693</v>
      </c>
      <c r="L184" s="14" t="s">
        <v>726</v>
      </c>
      <c r="M184" s="14">
        <v>1250</v>
      </c>
      <c r="N184" s="13" t="s">
        <v>116</v>
      </c>
    </row>
    <row r="185" s="3" customFormat="1" customHeight="1" spans="1:14">
      <c r="A185" s="12">
        <v>180</v>
      </c>
      <c r="B185" s="13" t="s">
        <v>18</v>
      </c>
      <c r="C185" s="13" t="s">
        <v>727</v>
      </c>
      <c r="D185" s="13" t="s">
        <v>20</v>
      </c>
      <c r="E185" s="17" t="s">
        <v>728</v>
      </c>
      <c r="F185" s="13" t="s">
        <v>729</v>
      </c>
      <c r="G185" s="13" t="s">
        <v>23</v>
      </c>
      <c r="H185" s="13" t="s">
        <v>730</v>
      </c>
      <c r="I185" s="13" t="s">
        <v>31</v>
      </c>
      <c r="J185" s="14" t="s">
        <v>699</v>
      </c>
      <c r="K185" s="14" t="s">
        <v>693</v>
      </c>
      <c r="L185" s="14" t="s">
        <v>700</v>
      </c>
      <c r="M185" s="14">
        <v>1250</v>
      </c>
      <c r="N185" s="13" t="s">
        <v>116</v>
      </c>
    </row>
    <row r="186" s="3" customFormat="1" customHeight="1" spans="1:14">
      <c r="A186" s="12">
        <v>181</v>
      </c>
      <c r="B186" s="13" t="s">
        <v>18</v>
      </c>
      <c r="C186" s="13" t="s">
        <v>731</v>
      </c>
      <c r="D186" s="13" t="s">
        <v>43</v>
      </c>
      <c r="E186" s="17" t="s">
        <v>732</v>
      </c>
      <c r="F186" s="13" t="s">
        <v>733</v>
      </c>
      <c r="G186" s="13" t="s">
        <v>23</v>
      </c>
      <c r="H186" s="13" t="s">
        <v>734</v>
      </c>
      <c r="I186" s="13" t="s">
        <v>698</v>
      </c>
      <c r="J186" s="14" t="s">
        <v>699</v>
      </c>
      <c r="K186" s="14" t="s">
        <v>693</v>
      </c>
      <c r="L186" s="14" t="s">
        <v>700</v>
      </c>
      <c r="M186" s="14">
        <v>250</v>
      </c>
      <c r="N186" s="13" t="s">
        <v>524</v>
      </c>
    </row>
    <row r="187" s="3" customFormat="1" customHeight="1" spans="1:14">
      <c r="A187" s="12">
        <v>182</v>
      </c>
      <c r="B187" s="13" t="s">
        <v>18</v>
      </c>
      <c r="C187" s="13" t="s">
        <v>735</v>
      </c>
      <c r="D187" s="13" t="s">
        <v>43</v>
      </c>
      <c r="E187" s="17" t="s">
        <v>736</v>
      </c>
      <c r="F187" s="13" t="s">
        <v>737</v>
      </c>
      <c r="G187" s="13" t="s">
        <v>23</v>
      </c>
      <c r="H187" s="13" t="s">
        <v>738</v>
      </c>
      <c r="I187" s="13" t="s">
        <v>698</v>
      </c>
      <c r="J187" s="14" t="s">
        <v>699</v>
      </c>
      <c r="K187" s="14" t="s">
        <v>693</v>
      </c>
      <c r="L187" s="14" t="s">
        <v>700</v>
      </c>
      <c r="M187" s="14">
        <v>500</v>
      </c>
      <c r="N187" s="13" t="s">
        <v>183</v>
      </c>
    </row>
    <row r="188" s="3" customFormat="1" customHeight="1" spans="1:14">
      <c r="A188" s="12">
        <v>183</v>
      </c>
      <c r="B188" s="13" t="s">
        <v>18</v>
      </c>
      <c r="C188" s="13" t="s">
        <v>739</v>
      </c>
      <c r="D188" s="13" t="s">
        <v>43</v>
      </c>
      <c r="E188" s="17" t="s">
        <v>740</v>
      </c>
      <c r="F188" s="13" t="s">
        <v>741</v>
      </c>
      <c r="G188" s="13" t="s">
        <v>23</v>
      </c>
      <c r="H188" s="13" t="s">
        <v>742</v>
      </c>
      <c r="I188" s="13" t="s">
        <v>698</v>
      </c>
      <c r="J188" s="14" t="s">
        <v>743</v>
      </c>
      <c r="K188" s="14" t="s">
        <v>744</v>
      </c>
      <c r="L188" s="14" t="s">
        <v>700</v>
      </c>
      <c r="M188" s="14">
        <v>500</v>
      </c>
      <c r="N188" s="13" t="s">
        <v>183</v>
      </c>
    </row>
    <row r="189" s="3" customFormat="1" customHeight="1" spans="1:14">
      <c r="A189" s="12">
        <v>184</v>
      </c>
      <c r="B189" s="13" t="s">
        <v>18</v>
      </c>
      <c r="C189" s="13" t="s">
        <v>745</v>
      </c>
      <c r="D189" s="13" t="s">
        <v>43</v>
      </c>
      <c r="E189" s="17" t="s">
        <v>746</v>
      </c>
      <c r="F189" s="13" t="s">
        <v>747</v>
      </c>
      <c r="G189" s="13" t="s">
        <v>23</v>
      </c>
      <c r="H189" s="13" t="s">
        <v>748</v>
      </c>
      <c r="I189" s="13" t="s">
        <v>698</v>
      </c>
      <c r="J189" s="14" t="s">
        <v>699</v>
      </c>
      <c r="K189" s="14" t="s">
        <v>693</v>
      </c>
      <c r="L189" s="14" t="s">
        <v>700</v>
      </c>
      <c r="M189" s="14">
        <v>1250</v>
      </c>
      <c r="N189" s="13" t="s">
        <v>116</v>
      </c>
    </row>
    <row r="190" s="3" customFormat="1" customHeight="1" spans="1:14">
      <c r="A190" s="12">
        <v>185</v>
      </c>
      <c r="B190" s="13" t="s">
        <v>18</v>
      </c>
      <c r="C190" s="13" t="s">
        <v>749</v>
      </c>
      <c r="D190" s="13" t="s">
        <v>20</v>
      </c>
      <c r="E190" s="17" t="s">
        <v>750</v>
      </c>
      <c r="F190" s="13" t="s">
        <v>751</v>
      </c>
      <c r="G190" s="13" t="s">
        <v>23</v>
      </c>
      <c r="H190" s="13" t="s">
        <v>752</v>
      </c>
      <c r="I190" s="13" t="s">
        <v>698</v>
      </c>
      <c r="J190" s="14" t="s">
        <v>699</v>
      </c>
      <c r="K190" s="14" t="s">
        <v>693</v>
      </c>
      <c r="L190" s="14" t="s">
        <v>700</v>
      </c>
      <c r="M190" s="14">
        <v>500</v>
      </c>
      <c r="N190" s="13" t="s">
        <v>183</v>
      </c>
    </row>
    <row r="191" s="3" customFormat="1" customHeight="1" spans="1:14">
      <c r="A191" s="12">
        <v>186</v>
      </c>
      <c r="B191" s="13" t="s">
        <v>18</v>
      </c>
      <c r="C191" s="13" t="s">
        <v>753</v>
      </c>
      <c r="D191" s="13" t="s">
        <v>43</v>
      </c>
      <c r="E191" s="17" t="s">
        <v>754</v>
      </c>
      <c r="F191" s="13" t="s">
        <v>729</v>
      </c>
      <c r="G191" s="13" t="s">
        <v>23</v>
      </c>
      <c r="H191" s="13" t="s">
        <v>755</v>
      </c>
      <c r="I191" s="13" t="s">
        <v>698</v>
      </c>
      <c r="J191" s="14" t="s">
        <v>699</v>
      </c>
      <c r="K191" s="14" t="s">
        <v>693</v>
      </c>
      <c r="L191" s="14" t="s">
        <v>700</v>
      </c>
      <c r="M191" s="14">
        <v>500</v>
      </c>
      <c r="N191" s="13" t="s">
        <v>183</v>
      </c>
    </row>
    <row r="192" s="3" customFormat="1" customHeight="1" spans="1:14">
      <c r="A192" s="12">
        <v>187</v>
      </c>
      <c r="B192" s="13" t="s">
        <v>18</v>
      </c>
      <c r="C192" s="13" t="s">
        <v>756</v>
      </c>
      <c r="D192" s="13" t="s">
        <v>20</v>
      </c>
      <c r="E192" s="13" t="s">
        <v>757</v>
      </c>
      <c r="F192" s="13" t="s">
        <v>758</v>
      </c>
      <c r="G192" s="13" t="s">
        <v>23</v>
      </c>
      <c r="H192" s="13" t="s">
        <v>759</v>
      </c>
      <c r="I192" s="13" t="s">
        <v>31</v>
      </c>
      <c r="J192" s="14">
        <v>1443.59</v>
      </c>
      <c r="K192" s="14">
        <v>902.2</v>
      </c>
      <c r="L192" s="14">
        <v>541.39</v>
      </c>
      <c r="M192" s="14">
        <v>750</v>
      </c>
      <c r="N192" s="13" t="s">
        <v>760</v>
      </c>
    </row>
    <row r="193" s="3" customFormat="1" customHeight="1" spans="1:14">
      <c r="A193" s="12">
        <v>188</v>
      </c>
      <c r="B193" s="13" t="s">
        <v>18</v>
      </c>
      <c r="C193" s="13" t="s">
        <v>761</v>
      </c>
      <c r="D193" s="13" t="s">
        <v>20</v>
      </c>
      <c r="E193" s="17" t="s">
        <v>762</v>
      </c>
      <c r="F193" s="13" t="s">
        <v>763</v>
      </c>
      <c r="G193" s="13" t="s">
        <v>23</v>
      </c>
      <c r="H193" s="13" t="s">
        <v>764</v>
      </c>
      <c r="I193" s="13" t="s">
        <v>31</v>
      </c>
      <c r="J193" s="14">
        <v>1302.2</v>
      </c>
      <c r="K193" s="14">
        <v>902.2</v>
      </c>
      <c r="L193" s="14" t="s">
        <v>700</v>
      </c>
      <c r="M193" s="14">
        <v>1500</v>
      </c>
      <c r="N193" s="13" t="s">
        <v>765</v>
      </c>
    </row>
    <row r="194" s="3" customFormat="1" customHeight="1" spans="1:14">
      <c r="A194" s="12">
        <v>189</v>
      </c>
      <c r="B194" s="13" t="s">
        <v>18</v>
      </c>
      <c r="C194" s="13" t="s">
        <v>766</v>
      </c>
      <c r="D194" s="13" t="s">
        <v>43</v>
      </c>
      <c r="E194" s="17" t="s">
        <v>767</v>
      </c>
      <c r="F194" s="13" t="s">
        <v>768</v>
      </c>
      <c r="G194" s="13" t="s">
        <v>23</v>
      </c>
      <c r="H194" s="13" t="s">
        <v>764</v>
      </c>
      <c r="I194" s="13" t="s">
        <v>31</v>
      </c>
      <c r="J194" s="14">
        <v>1302.2</v>
      </c>
      <c r="K194" s="14">
        <v>902.2</v>
      </c>
      <c r="L194" s="14" t="s">
        <v>700</v>
      </c>
      <c r="M194" s="14">
        <v>1500</v>
      </c>
      <c r="N194" s="13" t="s">
        <v>83</v>
      </c>
    </row>
    <row r="195" s="3" customFormat="1" customHeight="1" spans="1:14">
      <c r="A195" s="12">
        <v>190</v>
      </c>
      <c r="B195" s="13" t="s">
        <v>18</v>
      </c>
      <c r="C195" s="13" t="s">
        <v>769</v>
      </c>
      <c r="D195" s="13" t="s">
        <v>43</v>
      </c>
      <c r="E195" s="13" t="s">
        <v>770</v>
      </c>
      <c r="F195" s="13" t="s">
        <v>771</v>
      </c>
      <c r="G195" s="13" t="s">
        <v>23</v>
      </c>
      <c r="H195" s="13" t="s">
        <v>772</v>
      </c>
      <c r="I195" s="13" t="s">
        <v>31</v>
      </c>
      <c r="J195" s="14">
        <v>7398.18</v>
      </c>
      <c r="K195" s="14">
        <v>5413.2</v>
      </c>
      <c r="L195" s="14">
        <v>1984.98</v>
      </c>
      <c r="M195" s="14">
        <v>1500</v>
      </c>
      <c r="N195" s="13" t="s">
        <v>83</v>
      </c>
    </row>
    <row r="196" s="3" customFormat="1" customHeight="1" spans="1:14">
      <c r="A196" s="12">
        <v>191</v>
      </c>
      <c r="B196" s="13" t="s">
        <v>18</v>
      </c>
      <c r="C196" s="13" t="s">
        <v>773</v>
      </c>
      <c r="D196" s="13" t="s">
        <v>43</v>
      </c>
      <c r="E196" s="13" t="s">
        <v>774</v>
      </c>
      <c r="F196" s="13" t="s">
        <v>771</v>
      </c>
      <c r="G196" s="13" t="s">
        <v>23</v>
      </c>
      <c r="H196" s="13" t="s">
        <v>775</v>
      </c>
      <c r="I196" s="13" t="s">
        <v>31</v>
      </c>
      <c r="J196" s="14">
        <v>7398.18</v>
      </c>
      <c r="K196" s="14">
        <v>5413.2</v>
      </c>
      <c r="L196" s="14">
        <v>1984.98</v>
      </c>
      <c r="M196" s="14">
        <v>1500</v>
      </c>
      <c r="N196" s="13" t="s">
        <v>83</v>
      </c>
    </row>
    <row r="197" s="3" customFormat="1" customHeight="1" spans="1:14">
      <c r="A197" s="12">
        <v>192</v>
      </c>
      <c r="B197" s="13" t="s">
        <v>18</v>
      </c>
      <c r="C197" s="13" t="s">
        <v>776</v>
      </c>
      <c r="D197" s="13" t="s">
        <v>20</v>
      </c>
      <c r="E197" s="13" t="s">
        <v>777</v>
      </c>
      <c r="F197" s="13" t="s">
        <v>778</v>
      </c>
      <c r="G197" s="13" t="s">
        <v>23</v>
      </c>
      <c r="H197" s="13" t="s">
        <v>779</v>
      </c>
      <c r="I197" s="13" t="s">
        <v>31</v>
      </c>
      <c r="J197" s="14">
        <v>7037.25</v>
      </c>
      <c r="K197" s="14">
        <v>5413.2</v>
      </c>
      <c r="L197" s="14">
        <v>1624.05</v>
      </c>
      <c r="M197" s="14">
        <v>750</v>
      </c>
      <c r="N197" s="13" t="s">
        <v>147</v>
      </c>
    </row>
    <row r="198" s="3" customFormat="1" customHeight="1" spans="1:14">
      <c r="A198" s="12">
        <v>193</v>
      </c>
      <c r="B198" s="13" t="s">
        <v>18</v>
      </c>
      <c r="C198" s="13" t="s">
        <v>780</v>
      </c>
      <c r="D198" s="13" t="s">
        <v>43</v>
      </c>
      <c r="E198" s="13" t="s">
        <v>781</v>
      </c>
      <c r="F198" s="13" t="s">
        <v>771</v>
      </c>
      <c r="G198" s="13" t="s">
        <v>23</v>
      </c>
      <c r="H198" s="13" t="s">
        <v>782</v>
      </c>
      <c r="I198" s="13" t="s">
        <v>31</v>
      </c>
      <c r="J198" s="14">
        <v>5793.2</v>
      </c>
      <c r="K198" s="14">
        <v>5413.2</v>
      </c>
      <c r="L198" s="14">
        <v>380</v>
      </c>
      <c r="M198" s="14">
        <v>1500</v>
      </c>
      <c r="N198" s="13" t="s">
        <v>83</v>
      </c>
    </row>
    <row r="199" s="3" customFormat="1" customHeight="1" spans="1:14">
      <c r="A199" s="12">
        <v>194</v>
      </c>
      <c r="B199" s="13" t="s">
        <v>18</v>
      </c>
      <c r="C199" s="13" t="s">
        <v>783</v>
      </c>
      <c r="D199" s="13" t="s">
        <v>20</v>
      </c>
      <c r="E199" s="13" t="s">
        <v>784</v>
      </c>
      <c r="F199" s="13" t="s">
        <v>785</v>
      </c>
      <c r="G199" s="13" t="s">
        <v>23</v>
      </c>
      <c r="H199" s="13" t="s">
        <v>786</v>
      </c>
      <c r="I199" s="13" t="s">
        <v>31</v>
      </c>
      <c r="J199" s="14">
        <v>7939.5</v>
      </c>
      <c r="K199" s="14">
        <v>5413.2</v>
      </c>
      <c r="L199" s="14">
        <v>2526.3</v>
      </c>
      <c r="M199" s="14">
        <v>1500</v>
      </c>
      <c r="N199" s="13" t="s">
        <v>83</v>
      </c>
    </row>
    <row r="200" s="3" customFormat="1" customHeight="1" spans="1:14">
      <c r="A200" s="12">
        <v>195</v>
      </c>
      <c r="B200" s="13" t="s">
        <v>18</v>
      </c>
      <c r="C200" s="13" t="s">
        <v>787</v>
      </c>
      <c r="D200" s="13" t="s">
        <v>43</v>
      </c>
      <c r="E200" s="13" t="s">
        <v>788</v>
      </c>
      <c r="F200" s="13" t="s">
        <v>771</v>
      </c>
      <c r="G200" s="13" t="s">
        <v>23</v>
      </c>
      <c r="H200" s="13" t="s">
        <v>789</v>
      </c>
      <c r="I200" s="13" t="s">
        <v>31</v>
      </c>
      <c r="J200" s="14">
        <v>7398.18</v>
      </c>
      <c r="K200" s="14">
        <v>5413.2</v>
      </c>
      <c r="L200" s="14">
        <v>1984.98</v>
      </c>
      <c r="M200" s="14">
        <v>1500</v>
      </c>
      <c r="N200" s="13" t="s">
        <v>83</v>
      </c>
    </row>
    <row r="201" s="3" customFormat="1" customHeight="1" spans="1:14">
      <c r="A201" s="12">
        <v>196</v>
      </c>
      <c r="B201" s="13" t="s">
        <v>18</v>
      </c>
      <c r="C201" s="13" t="s">
        <v>790</v>
      </c>
      <c r="D201" s="13" t="s">
        <v>20</v>
      </c>
      <c r="E201" s="13" t="s">
        <v>791</v>
      </c>
      <c r="F201" s="13" t="s">
        <v>771</v>
      </c>
      <c r="G201" s="13" t="s">
        <v>23</v>
      </c>
      <c r="H201" s="13" t="s">
        <v>792</v>
      </c>
      <c r="I201" s="14" t="s">
        <v>31</v>
      </c>
      <c r="J201" s="14">
        <v>5793.2</v>
      </c>
      <c r="K201" s="14">
        <v>5413.2</v>
      </c>
      <c r="L201" s="14">
        <v>380</v>
      </c>
      <c r="M201" s="14">
        <v>1500</v>
      </c>
      <c r="N201" s="13" t="s">
        <v>83</v>
      </c>
    </row>
    <row r="202" s="3" customFormat="1" customHeight="1" spans="1:14">
      <c r="A202" s="12">
        <v>197</v>
      </c>
      <c r="B202" s="13" t="s">
        <v>18</v>
      </c>
      <c r="C202" s="13" t="s">
        <v>793</v>
      </c>
      <c r="D202" s="13" t="s">
        <v>20</v>
      </c>
      <c r="E202" s="13" t="s">
        <v>794</v>
      </c>
      <c r="F202" s="13" t="s">
        <v>778</v>
      </c>
      <c r="G202" s="13" t="s">
        <v>23</v>
      </c>
      <c r="H202" s="13" t="s">
        <v>795</v>
      </c>
      <c r="I202" s="14" t="s">
        <v>31</v>
      </c>
      <c r="J202" s="14">
        <v>5508.2</v>
      </c>
      <c r="K202" s="14">
        <v>5413.2</v>
      </c>
      <c r="L202" s="14">
        <v>95</v>
      </c>
      <c r="M202" s="14">
        <v>1500</v>
      </c>
      <c r="N202" s="13" t="s">
        <v>83</v>
      </c>
    </row>
    <row r="203" s="3" customFormat="1" customHeight="1" spans="1:14">
      <c r="A203" s="12">
        <v>198</v>
      </c>
      <c r="B203" s="13" t="s">
        <v>18</v>
      </c>
      <c r="C203" s="13" t="s">
        <v>796</v>
      </c>
      <c r="D203" s="13" t="s">
        <v>43</v>
      </c>
      <c r="E203" s="13" t="s">
        <v>797</v>
      </c>
      <c r="F203" s="13" t="s">
        <v>771</v>
      </c>
      <c r="G203" s="13" t="s">
        <v>23</v>
      </c>
      <c r="H203" s="13" t="s">
        <v>798</v>
      </c>
      <c r="I203" s="14" t="s">
        <v>31</v>
      </c>
      <c r="J203" s="14">
        <v>8661.3</v>
      </c>
      <c r="K203" s="14">
        <v>5413.2</v>
      </c>
      <c r="L203" s="14">
        <v>3248.1</v>
      </c>
      <c r="M203" s="14">
        <v>1500</v>
      </c>
      <c r="N203" s="13" t="s">
        <v>83</v>
      </c>
    </row>
    <row r="204" s="3" customFormat="1" customHeight="1" spans="1:14">
      <c r="A204" s="12">
        <v>199</v>
      </c>
      <c r="B204" s="13" t="s">
        <v>18</v>
      </c>
      <c r="C204" s="13" t="s">
        <v>799</v>
      </c>
      <c r="D204" s="13" t="s">
        <v>43</v>
      </c>
      <c r="E204" s="13" t="s">
        <v>800</v>
      </c>
      <c r="F204" s="13" t="s">
        <v>771</v>
      </c>
      <c r="G204" s="13" t="s">
        <v>23</v>
      </c>
      <c r="H204" s="13" t="s">
        <v>801</v>
      </c>
      <c r="I204" s="14" t="s">
        <v>31</v>
      </c>
      <c r="J204" s="14">
        <v>5793.2</v>
      </c>
      <c r="K204" s="14">
        <v>5413.2</v>
      </c>
      <c r="L204" s="14">
        <v>380</v>
      </c>
      <c r="M204" s="14">
        <v>1500</v>
      </c>
      <c r="N204" s="13" t="s">
        <v>83</v>
      </c>
    </row>
    <row r="205" s="3" customFormat="1" customHeight="1" spans="1:14">
      <c r="A205" s="12">
        <v>200</v>
      </c>
      <c r="B205" s="13" t="s">
        <v>18</v>
      </c>
      <c r="C205" s="13" t="s">
        <v>802</v>
      </c>
      <c r="D205" s="13" t="s">
        <v>20</v>
      </c>
      <c r="E205" s="13" t="s">
        <v>803</v>
      </c>
      <c r="F205" s="13" t="s">
        <v>785</v>
      </c>
      <c r="G205" s="13" t="s">
        <v>23</v>
      </c>
      <c r="H205" s="13" t="s">
        <v>804</v>
      </c>
      <c r="I205" s="14" t="s">
        <v>31</v>
      </c>
      <c r="J205" s="14">
        <v>7067.35</v>
      </c>
      <c r="K205" s="14">
        <v>5413.2</v>
      </c>
      <c r="L205" s="14">
        <v>1654.15</v>
      </c>
      <c r="M205" s="14">
        <v>1250</v>
      </c>
      <c r="N205" s="13" t="s">
        <v>116</v>
      </c>
    </row>
    <row r="206" s="3" customFormat="1" customHeight="1" spans="1:14">
      <c r="A206" s="12">
        <v>201</v>
      </c>
      <c r="B206" s="13" t="s">
        <v>18</v>
      </c>
      <c r="C206" s="12" t="s">
        <v>805</v>
      </c>
      <c r="D206" s="12" t="s">
        <v>20</v>
      </c>
      <c r="E206" s="13" t="s">
        <v>806</v>
      </c>
      <c r="F206" s="12" t="s">
        <v>807</v>
      </c>
      <c r="G206" s="13" t="s">
        <v>23</v>
      </c>
      <c r="H206" s="13" t="s">
        <v>808</v>
      </c>
      <c r="I206" s="14" t="s">
        <v>31</v>
      </c>
      <c r="J206" s="14">
        <v>8661.3</v>
      </c>
      <c r="K206" s="14">
        <v>5413.2</v>
      </c>
      <c r="L206" s="18">
        <v>3248.1</v>
      </c>
      <c r="M206" s="18">
        <v>1500</v>
      </c>
      <c r="N206" s="13" t="s">
        <v>83</v>
      </c>
    </row>
    <row r="207" s="3" customFormat="1" customHeight="1" spans="1:14">
      <c r="A207" s="12">
        <v>202</v>
      </c>
      <c r="B207" s="13" t="s">
        <v>18</v>
      </c>
      <c r="C207" s="12" t="s">
        <v>809</v>
      </c>
      <c r="D207" s="12" t="s">
        <v>43</v>
      </c>
      <c r="E207" s="13" t="s">
        <v>810</v>
      </c>
      <c r="F207" s="12" t="s">
        <v>811</v>
      </c>
      <c r="G207" s="13" t="s">
        <v>23</v>
      </c>
      <c r="H207" s="13" t="s">
        <v>812</v>
      </c>
      <c r="I207" s="14" t="s">
        <v>31</v>
      </c>
      <c r="J207" s="18">
        <v>7984.95</v>
      </c>
      <c r="K207" s="14">
        <v>5413.2</v>
      </c>
      <c r="L207" s="18">
        <v>2571.75</v>
      </c>
      <c r="M207" s="18">
        <v>1250</v>
      </c>
      <c r="N207" s="13" t="s">
        <v>116</v>
      </c>
    </row>
    <row r="208" s="3" customFormat="1" customHeight="1" spans="1:14">
      <c r="A208" s="12">
        <v>203</v>
      </c>
      <c r="B208" s="13" t="s">
        <v>18</v>
      </c>
      <c r="C208" s="12" t="s">
        <v>813</v>
      </c>
      <c r="D208" s="12" t="s">
        <v>43</v>
      </c>
      <c r="E208" s="13" t="s">
        <v>814</v>
      </c>
      <c r="F208" s="12" t="s">
        <v>815</v>
      </c>
      <c r="G208" s="13" t="s">
        <v>23</v>
      </c>
      <c r="H208" s="13" t="s">
        <v>816</v>
      </c>
      <c r="I208" s="14" t="s">
        <v>31</v>
      </c>
      <c r="J208" s="18">
        <v>7984.95</v>
      </c>
      <c r="K208" s="14">
        <v>5413.2</v>
      </c>
      <c r="L208" s="18">
        <v>2571.75</v>
      </c>
      <c r="M208" s="18">
        <v>1250</v>
      </c>
      <c r="N208" s="13" t="s">
        <v>116</v>
      </c>
    </row>
    <row r="209" s="3" customFormat="1" customHeight="1" spans="1:14">
      <c r="A209" s="12">
        <v>204</v>
      </c>
      <c r="B209" s="13" t="s">
        <v>18</v>
      </c>
      <c r="C209" s="12" t="s">
        <v>817</v>
      </c>
      <c r="D209" s="12" t="s">
        <v>43</v>
      </c>
      <c r="E209" s="13" t="s">
        <v>818</v>
      </c>
      <c r="F209" s="12" t="s">
        <v>819</v>
      </c>
      <c r="G209" s="13" t="s">
        <v>23</v>
      </c>
      <c r="H209" s="13" t="s">
        <v>820</v>
      </c>
      <c r="I209" s="14" t="s">
        <v>31</v>
      </c>
      <c r="J209" s="18">
        <v>5793.2</v>
      </c>
      <c r="K209" s="14">
        <v>5413.2</v>
      </c>
      <c r="L209" s="18">
        <v>380</v>
      </c>
      <c r="M209" s="18">
        <v>500</v>
      </c>
      <c r="N209" s="13" t="s">
        <v>183</v>
      </c>
    </row>
    <row r="210" s="3" customFormat="1" customHeight="1" spans="1:14">
      <c r="A210" s="12">
        <v>205</v>
      </c>
      <c r="B210" s="13" t="s">
        <v>18</v>
      </c>
      <c r="C210" s="12" t="s">
        <v>821</v>
      </c>
      <c r="D210" s="12" t="s">
        <v>43</v>
      </c>
      <c r="E210" s="13" t="s">
        <v>822</v>
      </c>
      <c r="F210" s="12" t="s">
        <v>771</v>
      </c>
      <c r="G210" s="13" t="s">
        <v>23</v>
      </c>
      <c r="H210" s="13" t="s">
        <v>823</v>
      </c>
      <c r="I210" s="14" t="s">
        <v>31</v>
      </c>
      <c r="J210" s="18">
        <v>7984.95</v>
      </c>
      <c r="K210" s="14">
        <v>5413.2</v>
      </c>
      <c r="L210" s="18">
        <v>2571.75</v>
      </c>
      <c r="M210" s="18">
        <v>1250</v>
      </c>
      <c r="N210" s="13" t="s">
        <v>116</v>
      </c>
    </row>
    <row r="211" s="3" customFormat="1" customHeight="1" spans="1:14">
      <c r="A211" s="12">
        <v>206</v>
      </c>
      <c r="B211" s="13" t="s">
        <v>18</v>
      </c>
      <c r="C211" s="12" t="s">
        <v>824</v>
      </c>
      <c r="D211" s="12" t="s">
        <v>20</v>
      </c>
      <c r="E211" s="13" t="s">
        <v>825</v>
      </c>
      <c r="F211" s="12" t="s">
        <v>807</v>
      </c>
      <c r="G211" s="13" t="s">
        <v>23</v>
      </c>
      <c r="H211" s="13" t="s">
        <v>826</v>
      </c>
      <c r="I211" s="14" t="s">
        <v>31</v>
      </c>
      <c r="J211" s="18">
        <v>7729.01</v>
      </c>
      <c r="K211" s="14">
        <v>5413.2</v>
      </c>
      <c r="L211" s="18">
        <v>2315.81</v>
      </c>
      <c r="M211" s="18">
        <v>1750</v>
      </c>
      <c r="N211" s="13" t="s">
        <v>26</v>
      </c>
    </row>
    <row r="212" s="3" customFormat="1" customHeight="1" spans="1:14">
      <c r="A212" s="12">
        <v>207</v>
      </c>
      <c r="B212" s="13" t="s">
        <v>18</v>
      </c>
      <c r="C212" s="13" t="s">
        <v>827</v>
      </c>
      <c r="D212" s="13" t="s">
        <v>43</v>
      </c>
      <c r="E212" s="13" t="s">
        <v>828</v>
      </c>
      <c r="F212" s="13" t="s">
        <v>829</v>
      </c>
      <c r="G212" s="13" t="s">
        <v>23</v>
      </c>
      <c r="H212" s="13" t="s">
        <v>830</v>
      </c>
      <c r="I212" s="14" t="s">
        <v>31</v>
      </c>
      <c r="J212" s="13">
        <v>9202.98</v>
      </c>
      <c r="K212" s="14">
        <v>7218</v>
      </c>
      <c r="L212" s="13">
        <v>1984.98</v>
      </c>
      <c r="M212" s="14">
        <v>1500</v>
      </c>
      <c r="N212" s="13" t="s">
        <v>83</v>
      </c>
    </row>
    <row r="213" s="3" customFormat="1" customHeight="1" spans="1:14">
      <c r="A213" s="12">
        <v>208</v>
      </c>
      <c r="B213" s="13" t="s">
        <v>18</v>
      </c>
      <c r="C213" s="14" t="s">
        <v>831</v>
      </c>
      <c r="D213" s="14" t="s">
        <v>20</v>
      </c>
      <c r="E213" s="14" t="s">
        <v>832</v>
      </c>
      <c r="F213" s="14" t="s">
        <v>833</v>
      </c>
      <c r="G213" s="14" t="s">
        <v>23</v>
      </c>
      <c r="H213" s="14" t="s">
        <v>834</v>
      </c>
      <c r="I213" s="14" t="s">
        <v>31</v>
      </c>
      <c r="J213" s="14">
        <f t="shared" ref="J213:J246" si="8">K213+L213</f>
        <v>3699.09</v>
      </c>
      <c r="K213" s="14">
        <v>2706.6</v>
      </c>
      <c r="L213" s="14">
        <v>992.49</v>
      </c>
      <c r="M213" s="14">
        <v>750</v>
      </c>
      <c r="N213" s="14" t="s">
        <v>147</v>
      </c>
    </row>
    <row r="214" s="3" customFormat="1" customHeight="1" spans="1:14">
      <c r="A214" s="12">
        <v>209</v>
      </c>
      <c r="B214" s="13" t="s">
        <v>18</v>
      </c>
      <c r="C214" s="14" t="s">
        <v>835</v>
      </c>
      <c r="D214" s="14" t="s">
        <v>43</v>
      </c>
      <c r="E214" s="13" t="s">
        <v>836</v>
      </c>
      <c r="F214" s="14" t="s">
        <v>837</v>
      </c>
      <c r="G214" s="14" t="s">
        <v>838</v>
      </c>
      <c r="H214" s="14" t="s">
        <v>839</v>
      </c>
      <c r="I214" s="14" t="s">
        <v>840</v>
      </c>
      <c r="J214" s="14">
        <f t="shared" si="8"/>
        <v>6917.15</v>
      </c>
      <c r="K214" s="14">
        <v>5263</v>
      </c>
      <c r="L214" s="20">
        <v>1654.15</v>
      </c>
      <c r="M214" s="14">
        <v>1250</v>
      </c>
      <c r="N214" s="14" t="s">
        <v>841</v>
      </c>
    </row>
    <row r="215" s="3" customFormat="1" customHeight="1" spans="1:14">
      <c r="A215" s="12">
        <v>210</v>
      </c>
      <c r="B215" s="13" t="s">
        <v>18</v>
      </c>
      <c r="C215" s="14" t="s">
        <v>842</v>
      </c>
      <c r="D215" s="14" t="s">
        <v>20</v>
      </c>
      <c r="E215" s="14" t="s">
        <v>843</v>
      </c>
      <c r="F215" s="14" t="s">
        <v>844</v>
      </c>
      <c r="G215" s="14" t="s">
        <v>23</v>
      </c>
      <c r="H215" s="14" t="s">
        <v>845</v>
      </c>
      <c r="I215" s="14" t="s">
        <v>31</v>
      </c>
      <c r="J215" s="14">
        <f t="shared" si="8"/>
        <v>6695.4</v>
      </c>
      <c r="K215" s="14">
        <v>6315.4</v>
      </c>
      <c r="L215" s="14">
        <v>380</v>
      </c>
      <c r="M215" s="14">
        <v>1750</v>
      </c>
      <c r="N215" s="14" t="s">
        <v>26</v>
      </c>
    </row>
    <row r="216" s="3" customFormat="1" customHeight="1" spans="1:14">
      <c r="A216" s="12">
        <v>211</v>
      </c>
      <c r="B216" s="13" t="s">
        <v>18</v>
      </c>
      <c r="C216" s="14" t="s">
        <v>846</v>
      </c>
      <c r="D216" s="14" t="s">
        <v>43</v>
      </c>
      <c r="E216" s="14" t="s">
        <v>847</v>
      </c>
      <c r="F216" s="14" t="s">
        <v>844</v>
      </c>
      <c r="G216" s="14" t="s">
        <v>23</v>
      </c>
      <c r="H216" s="14" t="s">
        <v>848</v>
      </c>
      <c r="I216" s="14" t="s">
        <v>31</v>
      </c>
      <c r="J216" s="14">
        <f t="shared" si="8"/>
        <v>8631.21</v>
      </c>
      <c r="K216" s="14">
        <v>6315.4</v>
      </c>
      <c r="L216" s="14">
        <v>2315.81</v>
      </c>
      <c r="M216" s="14">
        <v>1750</v>
      </c>
      <c r="N216" s="14" t="s">
        <v>26</v>
      </c>
    </row>
    <row r="217" s="3" customFormat="1" customHeight="1" spans="1:14">
      <c r="A217" s="12">
        <v>212</v>
      </c>
      <c r="B217" s="13" t="s">
        <v>18</v>
      </c>
      <c r="C217" s="14" t="s">
        <v>849</v>
      </c>
      <c r="D217" s="14" t="s">
        <v>43</v>
      </c>
      <c r="E217" s="14" t="s">
        <v>850</v>
      </c>
      <c r="F217" s="14" t="s">
        <v>851</v>
      </c>
      <c r="G217" s="14" t="s">
        <v>852</v>
      </c>
      <c r="H217" s="14" t="s">
        <v>853</v>
      </c>
      <c r="I217" s="14" t="s">
        <v>31</v>
      </c>
      <c r="J217" s="14">
        <f t="shared" si="8"/>
        <v>5793.2</v>
      </c>
      <c r="K217" s="14">
        <v>5413.2</v>
      </c>
      <c r="L217" s="14">
        <v>380</v>
      </c>
      <c r="M217" s="14">
        <v>1500</v>
      </c>
      <c r="N217" s="14" t="s">
        <v>765</v>
      </c>
    </row>
    <row r="218" s="3" customFormat="1" customHeight="1" spans="1:14">
      <c r="A218" s="12">
        <v>213</v>
      </c>
      <c r="B218" s="13" t="s">
        <v>18</v>
      </c>
      <c r="C218" s="14" t="s">
        <v>854</v>
      </c>
      <c r="D218" s="14" t="s">
        <v>43</v>
      </c>
      <c r="E218" s="14" t="s">
        <v>855</v>
      </c>
      <c r="F218" s="14" t="s">
        <v>856</v>
      </c>
      <c r="G218" s="14" t="s">
        <v>23</v>
      </c>
      <c r="H218" s="14" t="s">
        <v>853</v>
      </c>
      <c r="I218" s="14" t="s">
        <v>31</v>
      </c>
      <c r="J218" s="14">
        <f t="shared" si="8"/>
        <v>6695.4</v>
      </c>
      <c r="K218" s="14">
        <v>6315.4</v>
      </c>
      <c r="L218" s="14">
        <v>380</v>
      </c>
      <c r="M218" s="14">
        <v>1750</v>
      </c>
      <c r="N218" s="14" t="s">
        <v>26</v>
      </c>
    </row>
    <row r="219" s="3" customFormat="1" customHeight="1" spans="1:14">
      <c r="A219" s="12">
        <v>214</v>
      </c>
      <c r="B219" s="13" t="s">
        <v>18</v>
      </c>
      <c r="C219" s="14" t="s">
        <v>857</v>
      </c>
      <c r="D219" s="14" t="s">
        <v>43</v>
      </c>
      <c r="E219" s="14" t="s">
        <v>858</v>
      </c>
      <c r="F219" s="14" t="s">
        <v>859</v>
      </c>
      <c r="G219" s="14" t="s">
        <v>23</v>
      </c>
      <c r="H219" s="14" t="s">
        <v>848</v>
      </c>
      <c r="I219" s="14" t="s">
        <v>840</v>
      </c>
      <c r="J219" s="14">
        <f t="shared" si="8"/>
        <v>10104.85</v>
      </c>
      <c r="K219" s="14">
        <v>6315.4</v>
      </c>
      <c r="L219" s="14">
        <v>3789.45</v>
      </c>
      <c r="M219" s="14">
        <v>1750</v>
      </c>
      <c r="N219" s="14" t="s">
        <v>26</v>
      </c>
    </row>
    <row r="220" s="3" customFormat="1" customHeight="1" spans="1:14">
      <c r="A220" s="12">
        <v>215</v>
      </c>
      <c r="B220" s="13" t="s">
        <v>18</v>
      </c>
      <c r="C220" s="14" t="s">
        <v>860</v>
      </c>
      <c r="D220" s="14" t="s">
        <v>43</v>
      </c>
      <c r="E220" s="14" t="s">
        <v>861</v>
      </c>
      <c r="F220" s="14" t="s">
        <v>862</v>
      </c>
      <c r="G220" s="14" t="s">
        <v>23</v>
      </c>
      <c r="H220" s="14" t="s">
        <v>863</v>
      </c>
      <c r="I220" s="14" t="s">
        <v>31</v>
      </c>
      <c r="J220" s="14">
        <f t="shared" si="8"/>
        <v>12842.41</v>
      </c>
      <c r="K220" s="14">
        <v>10526.6</v>
      </c>
      <c r="L220" s="14">
        <v>2315.81</v>
      </c>
      <c r="M220" s="14">
        <v>1750</v>
      </c>
      <c r="N220" s="14" t="s">
        <v>26</v>
      </c>
    </row>
    <row r="221" s="3" customFormat="1" customHeight="1" spans="1:14">
      <c r="A221" s="12">
        <v>216</v>
      </c>
      <c r="B221" s="13" t="s">
        <v>18</v>
      </c>
      <c r="C221" s="14" t="s">
        <v>864</v>
      </c>
      <c r="D221" s="14" t="s">
        <v>43</v>
      </c>
      <c r="E221" s="14" t="s">
        <v>865</v>
      </c>
      <c r="F221" s="14" t="s">
        <v>866</v>
      </c>
      <c r="G221" s="14" t="s">
        <v>23</v>
      </c>
      <c r="H221" s="14" t="s">
        <v>867</v>
      </c>
      <c r="I221" s="14" t="s">
        <v>840</v>
      </c>
      <c r="J221" s="14">
        <f t="shared" si="8"/>
        <v>8661.3</v>
      </c>
      <c r="K221" s="14">
        <v>5413.2</v>
      </c>
      <c r="L221" s="14">
        <v>3248.1</v>
      </c>
      <c r="M221" s="14">
        <v>1500</v>
      </c>
      <c r="N221" s="14" t="s">
        <v>83</v>
      </c>
    </row>
    <row r="222" s="3" customFormat="1" customHeight="1" spans="1:14">
      <c r="A222" s="12">
        <v>217</v>
      </c>
      <c r="B222" s="13" t="s">
        <v>18</v>
      </c>
      <c r="C222" s="14" t="s">
        <v>868</v>
      </c>
      <c r="D222" s="14" t="s">
        <v>43</v>
      </c>
      <c r="E222" s="14" t="s">
        <v>869</v>
      </c>
      <c r="F222" s="14" t="s">
        <v>870</v>
      </c>
      <c r="G222" s="14" t="s">
        <v>23</v>
      </c>
      <c r="H222" s="14" t="s">
        <v>871</v>
      </c>
      <c r="I222" s="14" t="s">
        <v>31</v>
      </c>
      <c r="J222" s="14">
        <f t="shared" si="8"/>
        <v>5793.2</v>
      </c>
      <c r="K222" s="14">
        <v>5413.2</v>
      </c>
      <c r="L222" s="14">
        <v>380</v>
      </c>
      <c r="M222" s="14">
        <v>1500</v>
      </c>
      <c r="N222" s="14" t="s">
        <v>83</v>
      </c>
    </row>
    <row r="223" s="3" customFormat="1" customHeight="1" spans="1:14">
      <c r="A223" s="12">
        <v>218</v>
      </c>
      <c r="B223" s="13" t="s">
        <v>18</v>
      </c>
      <c r="C223" s="14" t="s">
        <v>872</v>
      </c>
      <c r="D223" s="14" t="s">
        <v>43</v>
      </c>
      <c r="E223" s="14" t="s">
        <v>873</v>
      </c>
      <c r="F223" s="14" t="s">
        <v>874</v>
      </c>
      <c r="G223" s="14" t="s">
        <v>23</v>
      </c>
      <c r="H223" s="14" t="s">
        <v>871</v>
      </c>
      <c r="I223" s="14" t="s">
        <v>31</v>
      </c>
      <c r="J223" s="14">
        <f t="shared" si="8"/>
        <v>8661.3</v>
      </c>
      <c r="K223" s="14">
        <v>5413.2</v>
      </c>
      <c r="L223" s="14">
        <v>3248.1</v>
      </c>
      <c r="M223" s="14">
        <v>1500</v>
      </c>
      <c r="N223" s="14" t="s">
        <v>83</v>
      </c>
    </row>
    <row r="224" s="3" customFormat="1" customHeight="1" spans="1:14">
      <c r="A224" s="12">
        <v>219</v>
      </c>
      <c r="B224" s="13" t="s">
        <v>18</v>
      </c>
      <c r="C224" s="14" t="s">
        <v>875</v>
      </c>
      <c r="D224" s="14" t="s">
        <v>43</v>
      </c>
      <c r="E224" s="14" t="s">
        <v>876</v>
      </c>
      <c r="F224" s="14" t="s">
        <v>877</v>
      </c>
      <c r="G224" s="14" t="s">
        <v>23</v>
      </c>
      <c r="H224" s="14" t="s">
        <v>878</v>
      </c>
      <c r="I224" s="14" t="s">
        <v>31</v>
      </c>
      <c r="J224" s="14">
        <f t="shared" si="8"/>
        <v>11007.78</v>
      </c>
      <c r="K224" s="14">
        <v>9022.8</v>
      </c>
      <c r="L224" s="14">
        <v>1984.98</v>
      </c>
      <c r="M224" s="14">
        <v>1500</v>
      </c>
      <c r="N224" s="14" t="s">
        <v>83</v>
      </c>
    </row>
    <row r="225" s="3" customFormat="1" customHeight="1" spans="1:14">
      <c r="A225" s="12">
        <v>220</v>
      </c>
      <c r="B225" s="13" t="s">
        <v>18</v>
      </c>
      <c r="C225" s="14" t="s">
        <v>879</v>
      </c>
      <c r="D225" s="14" t="s">
        <v>20</v>
      </c>
      <c r="E225" s="14" t="s">
        <v>880</v>
      </c>
      <c r="F225" s="14" t="s">
        <v>881</v>
      </c>
      <c r="G225" s="14" t="s">
        <v>23</v>
      </c>
      <c r="H225" s="14" t="s">
        <v>882</v>
      </c>
      <c r="I225" s="14" t="s">
        <v>31</v>
      </c>
      <c r="J225" s="14">
        <f t="shared" si="8"/>
        <v>5793.2</v>
      </c>
      <c r="K225" s="14">
        <v>5413.2</v>
      </c>
      <c r="L225" s="14">
        <v>380</v>
      </c>
      <c r="M225" s="14">
        <v>1500</v>
      </c>
      <c r="N225" s="14" t="s">
        <v>83</v>
      </c>
    </row>
    <row r="226" s="3" customFormat="1" customHeight="1" spans="1:14">
      <c r="A226" s="12">
        <v>221</v>
      </c>
      <c r="B226" s="13" t="s">
        <v>18</v>
      </c>
      <c r="C226" s="14" t="s">
        <v>883</v>
      </c>
      <c r="D226" s="14" t="s">
        <v>43</v>
      </c>
      <c r="E226" s="14" t="s">
        <v>884</v>
      </c>
      <c r="F226" s="14" t="s">
        <v>885</v>
      </c>
      <c r="G226" s="14" t="s">
        <v>23</v>
      </c>
      <c r="H226" s="14" t="s">
        <v>848</v>
      </c>
      <c r="I226" s="14" t="s">
        <v>840</v>
      </c>
      <c r="J226" s="14">
        <f t="shared" si="8"/>
        <v>7598</v>
      </c>
      <c r="K226" s="14">
        <v>7218</v>
      </c>
      <c r="L226" s="14">
        <v>380</v>
      </c>
      <c r="M226" s="14">
        <v>1500</v>
      </c>
      <c r="N226" s="14" t="s">
        <v>83</v>
      </c>
    </row>
    <row r="227" s="3" customFormat="1" customHeight="1" spans="1:14">
      <c r="A227" s="12">
        <v>222</v>
      </c>
      <c r="B227" s="13" t="s">
        <v>18</v>
      </c>
      <c r="C227" s="14" t="s">
        <v>886</v>
      </c>
      <c r="D227" s="14" t="s">
        <v>43</v>
      </c>
      <c r="E227" s="14" t="s">
        <v>887</v>
      </c>
      <c r="F227" s="14" t="s">
        <v>888</v>
      </c>
      <c r="G227" s="14" t="s">
        <v>23</v>
      </c>
      <c r="H227" s="14" t="s">
        <v>889</v>
      </c>
      <c r="I227" s="14" t="s">
        <v>31</v>
      </c>
      <c r="J227" s="14">
        <f t="shared" si="8"/>
        <v>5508.2</v>
      </c>
      <c r="K227" s="14">
        <v>5413.2</v>
      </c>
      <c r="L227" s="14">
        <v>95</v>
      </c>
      <c r="M227" s="14">
        <v>1500</v>
      </c>
      <c r="N227" s="14" t="s">
        <v>83</v>
      </c>
    </row>
    <row r="228" s="3" customFormat="1" customHeight="1" spans="1:14">
      <c r="A228" s="12">
        <v>223</v>
      </c>
      <c r="B228" s="13" t="s">
        <v>18</v>
      </c>
      <c r="C228" s="14" t="s">
        <v>890</v>
      </c>
      <c r="D228" s="14" t="s">
        <v>20</v>
      </c>
      <c r="E228" s="14" t="s">
        <v>891</v>
      </c>
      <c r="F228" s="14" t="s">
        <v>892</v>
      </c>
      <c r="G228" s="14" t="s">
        <v>23</v>
      </c>
      <c r="H228" s="14" t="s">
        <v>893</v>
      </c>
      <c r="I228" s="14" t="s">
        <v>31</v>
      </c>
      <c r="J228" s="14">
        <f t="shared" si="8"/>
        <v>5508.2</v>
      </c>
      <c r="K228" s="14">
        <v>5413.2</v>
      </c>
      <c r="L228" s="14">
        <v>95</v>
      </c>
      <c r="M228" s="14">
        <v>1500</v>
      </c>
      <c r="N228" s="14" t="s">
        <v>83</v>
      </c>
    </row>
    <row r="229" s="3" customFormat="1" customHeight="1" spans="1:14">
      <c r="A229" s="12">
        <v>224</v>
      </c>
      <c r="B229" s="13" t="s">
        <v>18</v>
      </c>
      <c r="C229" s="14" t="s">
        <v>894</v>
      </c>
      <c r="D229" s="14" t="s">
        <v>20</v>
      </c>
      <c r="E229" s="14" t="s">
        <v>895</v>
      </c>
      <c r="F229" s="14" t="s">
        <v>896</v>
      </c>
      <c r="G229" s="14" t="s">
        <v>897</v>
      </c>
      <c r="H229" s="14" t="s">
        <v>898</v>
      </c>
      <c r="I229" s="14" t="s">
        <v>31</v>
      </c>
      <c r="J229" s="14">
        <f t="shared" si="8"/>
        <v>5693.2</v>
      </c>
      <c r="K229" s="14">
        <v>5413.2</v>
      </c>
      <c r="L229" s="14">
        <v>280</v>
      </c>
      <c r="M229" s="14">
        <v>1500</v>
      </c>
      <c r="N229" s="14" t="s">
        <v>83</v>
      </c>
    </row>
    <row r="230" s="3" customFormat="1" customHeight="1" spans="1:14">
      <c r="A230" s="12">
        <v>225</v>
      </c>
      <c r="B230" s="13" t="s">
        <v>18</v>
      </c>
      <c r="C230" s="14" t="s">
        <v>899</v>
      </c>
      <c r="D230" s="14" t="s">
        <v>43</v>
      </c>
      <c r="E230" s="14" t="s">
        <v>900</v>
      </c>
      <c r="F230" s="14" t="s">
        <v>901</v>
      </c>
      <c r="G230" s="14" t="s">
        <v>23</v>
      </c>
      <c r="H230" s="14" t="s">
        <v>902</v>
      </c>
      <c r="I230" s="14" t="s">
        <v>31</v>
      </c>
      <c r="J230" s="14">
        <f t="shared" si="8"/>
        <v>5508.2</v>
      </c>
      <c r="K230" s="14">
        <v>5413.2</v>
      </c>
      <c r="L230" s="14">
        <v>95</v>
      </c>
      <c r="M230" s="14">
        <v>1500</v>
      </c>
      <c r="N230" s="14" t="s">
        <v>83</v>
      </c>
    </row>
    <row r="231" s="3" customFormat="1" customHeight="1" spans="1:14">
      <c r="A231" s="12">
        <v>226</v>
      </c>
      <c r="B231" s="13" t="s">
        <v>18</v>
      </c>
      <c r="C231" s="14" t="s">
        <v>903</v>
      </c>
      <c r="D231" s="14" t="s">
        <v>43</v>
      </c>
      <c r="E231" s="14" t="s">
        <v>904</v>
      </c>
      <c r="F231" s="14" t="s">
        <v>905</v>
      </c>
      <c r="G231" s="14" t="s">
        <v>23</v>
      </c>
      <c r="H231" s="14" t="s">
        <v>906</v>
      </c>
      <c r="I231" s="14" t="s">
        <v>840</v>
      </c>
      <c r="J231" s="14">
        <f t="shared" si="8"/>
        <v>12270.9</v>
      </c>
      <c r="K231" s="14">
        <v>9022.8</v>
      </c>
      <c r="L231" s="14">
        <v>3248.1</v>
      </c>
      <c r="M231" s="14">
        <v>1500</v>
      </c>
      <c r="N231" s="14" t="s">
        <v>83</v>
      </c>
    </row>
    <row r="232" s="3" customFormat="1" customHeight="1" spans="1:14">
      <c r="A232" s="12">
        <v>227</v>
      </c>
      <c r="B232" s="13" t="s">
        <v>18</v>
      </c>
      <c r="C232" s="14" t="s">
        <v>907</v>
      </c>
      <c r="D232" s="14" t="s">
        <v>20</v>
      </c>
      <c r="E232" s="14" t="s">
        <v>908</v>
      </c>
      <c r="F232" s="14" t="s">
        <v>909</v>
      </c>
      <c r="G232" s="14" t="s">
        <v>897</v>
      </c>
      <c r="H232" s="14" t="s">
        <v>910</v>
      </c>
      <c r="I232" s="14" t="s">
        <v>31</v>
      </c>
      <c r="J232" s="14">
        <f t="shared" si="8"/>
        <v>6595.6</v>
      </c>
      <c r="K232" s="14">
        <v>6315.6</v>
      </c>
      <c r="L232" s="14">
        <v>280</v>
      </c>
      <c r="M232" s="14">
        <v>1500</v>
      </c>
      <c r="N232" s="14" t="s">
        <v>83</v>
      </c>
    </row>
    <row r="233" s="3" customFormat="1" customHeight="1" spans="1:14">
      <c r="A233" s="12">
        <v>228</v>
      </c>
      <c r="B233" s="13" t="s">
        <v>18</v>
      </c>
      <c r="C233" s="14" t="s">
        <v>911</v>
      </c>
      <c r="D233" s="14" t="s">
        <v>43</v>
      </c>
      <c r="E233" s="14" t="s">
        <v>912</v>
      </c>
      <c r="F233" s="14" t="s">
        <v>913</v>
      </c>
      <c r="G233" s="14" t="s">
        <v>23</v>
      </c>
      <c r="H233" s="14" t="s">
        <v>914</v>
      </c>
      <c r="I233" s="14" t="s">
        <v>31</v>
      </c>
      <c r="J233" s="14">
        <f t="shared" si="8"/>
        <v>5793.2</v>
      </c>
      <c r="K233" s="14">
        <v>5413.2</v>
      </c>
      <c r="L233" s="14">
        <v>380</v>
      </c>
      <c r="M233" s="14">
        <v>1500</v>
      </c>
      <c r="N233" s="14" t="s">
        <v>83</v>
      </c>
    </row>
    <row r="234" s="3" customFormat="1" customHeight="1" spans="1:14">
      <c r="A234" s="12">
        <v>229</v>
      </c>
      <c r="B234" s="13" t="s">
        <v>18</v>
      </c>
      <c r="C234" s="14" t="s">
        <v>860</v>
      </c>
      <c r="D234" s="14" t="s">
        <v>43</v>
      </c>
      <c r="E234" s="14" t="s">
        <v>915</v>
      </c>
      <c r="F234" s="14" t="s">
        <v>916</v>
      </c>
      <c r="G234" s="14" t="s">
        <v>23</v>
      </c>
      <c r="H234" s="14" t="s">
        <v>917</v>
      </c>
      <c r="I234" s="14" t="s">
        <v>31</v>
      </c>
      <c r="J234" s="14">
        <f t="shared" si="8"/>
        <v>5508.2</v>
      </c>
      <c r="K234" s="14">
        <v>5413.2</v>
      </c>
      <c r="L234" s="14">
        <v>95</v>
      </c>
      <c r="M234" s="14">
        <v>1500</v>
      </c>
      <c r="N234" s="14" t="s">
        <v>83</v>
      </c>
    </row>
    <row r="235" s="3" customFormat="1" customHeight="1" spans="1:14">
      <c r="A235" s="12">
        <v>230</v>
      </c>
      <c r="B235" s="13" t="s">
        <v>18</v>
      </c>
      <c r="C235" s="14" t="s">
        <v>918</v>
      </c>
      <c r="D235" s="14" t="s">
        <v>43</v>
      </c>
      <c r="E235" s="14" t="s">
        <v>919</v>
      </c>
      <c r="F235" s="14" t="s">
        <v>920</v>
      </c>
      <c r="G235" s="14" t="s">
        <v>23</v>
      </c>
      <c r="H235" s="14" t="s">
        <v>921</v>
      </c>
      <c r="I235" s="14" t="s">
        <v>840</v>
      </c>
      <c r="J235" s="14">
        <f t="shared" si="8"/>
        <v>5793.2</v>
      </c>
      <c r="K235" s="14">
        <v>5413.2</v>
      </c>
      <c r="L235" s="14">
        <v>380</v>
      </c>
      <c r="M235" s="14">
        <v>1500</v>
      </c>
      <c r="N235" s="14" t="s">
        <v>83</v>
      </c>
    </row>
    <row r="236" s="3" customFormat="1" customHeight="1" spans="1:14">
      <c r="A236" s="12">
        <v>231</v>
      </c>
      <c r="B236" s="13" t="s">
        <v>18</v>
      </c>
      <c r="C236" s="14" t="s">
        <v>922</v>
      </c>
      <c r="D236" s="14" t="s">
        <v>20</v>
      </c>
      <c r="E236" s="14" t="s">
        <v>923</v>
      </c>
      <c r="F236" s="14" t="s">
        <v>924</v>
      </c>
      <c r="G236" s="14" t="s">
        <v>23</v>
      </c>
      <c r="H236" s="14" t="s">
        <v>925</v>
      </c>
      <c r="I236" s="14" t="s">
        <v>840</v>
      </c>
      <c r="J236" s="14">
        <f t="shared" si="8"/>
        <v>8661.3</v>
      </c>
      <c r="K236" s="14">
        <v>5413.2</v>
      </c>
      <c r="L236" s="14">
        <v>3248.1</v>
      </c>
      <c r="M236" s="14">
        <v>1500</v>
      </c>
      <c r="N236" s="14" t="s">
        <v>83</v>
      </c>
    </row>
    <row r="237" s="3" customFormat="1" customHeight="1" spans="1:14">
      <c r="A237" s="12">
        <v>232</v>
      </c>
      <c r="B237" s="13" t="s">
        <v>18</v>
      </c>
      <c r="C237" s="14" t="s">
        <v>926</v>
      </c>
      <c r="D237" s="14" t="s">
        <v>20</v>
      </c>
      <c r="E237" s="14" t="s">
        <v>927</v>
      </c>
      <c r="F237" s="14" t="s">
        <v>928</v>
      </c>
      <c r="G237" s="14" t="s">
        <v>23</v>
      </c>
      <c r="H237" s="14" t="s">
        <v>929</v>
      </c>
      <c r="I237" s="14" t="s">
        <v>31</v>
      </c>
      <c r="J237" s="14">
        <f t="shared" si="8"/>
        <v>6165.15</v>
      </c>
      <c r="K237" s="14">
        <v>4511</v>
      </c>
      <c r="L237" s="14">
        <v>1654.15</v>
      </c>
      <c r="M237" s="14">
        <v>1250</v>
      </c>
      <c r="N237" s="14" t="s">
        <v>116</v>
      </c>
    </row>
    <row r="238" s="3" customFormat="1" customHeight="1" spans="1:14">
      <c r="A238" s="12">
        <v>233</v>
      </c>
      <c r="B238" s="13" t="s">
        <v>18</v>
      </c>
      <c r="C238" s="14" t="s">
        <v>930</v>
      </c>
      <c r="D238" s="14" t="s">
        <v>20</v>
      </c>
      <c r="E238" s="14" t="s">
        <v>931</v>
      </c>
      <c r="F238" s="14" t="s">
        <v>932</v>
      </c>
      <c r="G238" s="14" t="s">
        <v>23</v>
      </c>
      <c r="H238" s="14" t="s">
        <v>933</v>
      </c>
      <c r="I238" s="14" t="s">
        <v>840</v>
      </c>
      <c r="J238" s="14">
        <f t="shared" si="8"/>
        <v>4781.85</v>
      </c>
      <c r="K238" s="14">
        <v>3157.8</v>
      </c>
      <c r="L238" s="14">
        <v>1624.05</v>
      </c>
      <c r="M238" s="14">
        <v>750</v>
      </c>
      <c r="N238" s="14" t="s">
        <v>934</v>
      </c>
    </row>
    <row r="239" s="3" customFormat="1" customHeight="1" spans="1:14">
      <c r="A239" s="12">
        <v>234</v>
      </c>
      <c r="B239" s="13" t="s">
        <v>18</v>
      </c>
      <c r="C239" s="14" t="s">
        <v>935</v>
      </c>
      <c r="D239" s="14" t="s">
        <v>43</v>
      </c>
      <c r="E239" s="19" t="s">
        <v>936</v>
      </c>
      <c r="F239" s="14" t="s">
        <v>937</v>
      </c>
      <c r="G239" s="14" t="s">
        <v>23</v>
      </c>
      <c r="H239" s="14" t="s">
        <v>938</v>
      </c>
      <c r="I239" s="14" t="s">
        <v>31</v>
      </c>
      <c r="J239" s="14">
        <f t="shared" si="8"/>
        <v>6165.15</v>
      </c>
      <c r="K239" s="14">
        <v>4511</v>
      </c>
      <c r="L239" s="14">
        <v>1654.15</v>
      </c>
      <c r="M239" s="14">
        <v>1250</v>
      </c>
      <c r="N239" s="14" t="s">
        <v>116</v>
      </c>
    </row>
    <row r="240" s="3" customFormat="1" customHeight="1" spans="1:14">
      <c r="A240" s="12">
        <v>235</v>
      </c>
      <c r="B240" s="13" t="s">
        <v>18</v>
      </c>
      <c r="C240" s="14" t="s">
        <v>939</v>
      </c>
      <c r="D240" s="14" t="s">
        <v>43</v>
      </c>
      <c r="E240" s="14" t="s">
        <v>940</v>
      </c>
      <c r="F240" s="14" t="s">
        <v>941</v>
      </c>
      <c r="G240" s="14" t="s">
        <v>23</v>
      </c>
      <c r="H240" s="14" t="s">
        <v>942</v>
      </c>
      <c r="I240" s="14" t="s">
        <v>31</v>
      </c>
      <c r="J240" s="14">
        <f t="shared" si="8"/>
        <v>4891</v>
      </c>
      <c r="K240" s="14">
        <v>4511</v>
      </c>
      <c r="L240" s="14">
        <v>380</v>
      </c>
      <c r="M240" s="14">
        <v>1250</v>
      </c>
      <c r="N240" s="14" t="s">
        <v>116</v>
      </c>
    </row>
    <row r="241" s="3" customFormat="1" customHeight="1" spans="1:14">
      <c r="A241" s="12">
        <v>236</v>
      </c>
      <c r="B241" s="13" t="s">
        <v>18</v>
      </c>
      <c r="C241" s="14" t="s">
        <v>943</v>
      </c>
      <c r="D241" s="14" t="s">
        <v>20</v>
      </c>
      <c r="E241" s="14" t="s">
        <v>944</v>
      </c>
      <c r="F241" s="14" t="s">
        <v>945</v>
      </c>
      <c r="G241" s="14" t="s">
        <v>23</v>
      </c>
      <c r="H241" s="14" t="s">
        <v>946</v>
      </c>
      <c r="I241" s="14" t="s">
        <v>31</v>
      </c>
      <c r="J241" s="14">
        <f t="shared" si="8"/>
        <v>5643</v>
      </c>
      <c r="K241" s="14">
        <v>5263</v>
      </c>
      <c r="L241" s="14">
        <v>380</v>
      </c>
      <c r="M241" s="14">
        <v>1250</v>
      </c>
      <c r="N241" s="14" t="s">
        <v>116</v>
      </c>
    </row>
    <row r="242" s="3" customFormat="1" customHeight="1" spans="1:14">
      <c r="A242" s="12">
        <v>237</v>
      </c>
      <c r="B242" s="13" t="s">
        <v>18</v>
      </c>
      <c r="C242" s="14" t="s">
        <v>131</v>
      </c>
      <c r="D242" s="14" t="s">
        <v>43</v>
      </c>
      <c r="E242" s="14" t="s">
        <v>947</v>
      </c>
      <c r="F242" s="14" t="s">
        <v>948</v>
      </c>
      <c r="G242" s="14" t="s">
        <v>23</v>
      </c>
      <c r="H242" s="14" t="s">
        <v>949</v>
      </c>
      <c r="I242" s="14" t="s">
        <v>31</v>
      </c>
      <c r="J242" s="14">
        <f t="shared" si="8"/>
        <v>5774.2</v>
      </c>
      <c r="K242" s="14">
        <v>3608.8</v>
      </c>
      <c r="L242" s="14">
        <v>2165.4</v>
      </c>
      <c r="M242" s="14">
        <v>1000</v>
      </c>
      <c r="N242" s="14" t="s">
        <v>120</v>
      </c>
    </row>
    <row r="243" s="3" customFormat="1" customHeight="1" spans="1:14">
      <c r="A243" s="12">
        <v>238</v>
      </c>
      <c r="B243" s="13" t="s">
        <v>18</v>
      </c>
      <c r="C243" s="14" t="s">
        <v>950</v>
      </c>
      <c r="D243" s="14" t="s">
        <v>20</v>
      </c>
      <c r="E243" s="14" t="s">
        <v>951</v>
      </c>
      <c r="F243" s="14" t="s">
        <v>952</v>
      </c>
      <c r="G243" s="14" t="s">
        <v>23</v>
      </c>
      <c r="H243" s="14" t="s">
        <v>953</v>
      </c>
      <c r="I243" s="14" t="s">
        <v>31</v>
      </c>
      <c r="J243" s="14">
        <f t="shared" si="8"/>
        <v>4932.12</v>
      </c>
      <c r="K243" s="14">
        <v>3608.8</v>
      </c>
      <c r="L243" s="14">
        <v>1323.32</v>
      </c>
      <c r="M243" s="14">
        <v>1000</v>
      </c>
      <c r="N243" s="14" t="s">
        <v>120</v>
      </c>
    </row>
    <row r="244" s="3" customFormat="1" customHeight="1" spans="1:14">
      <c r="A244" s="12">
        <v>239</v>
      </c>
      <c r="B244" s="13" t="s">
        <v>18</v>
      </c>
      <c r="C244" s="14" t="s">
        <v>954</v>
      </c>
      <c r="D244" s="14" t="s">
        <v>43</v>
      </c>
      <c r="E244" s="14" t="s">
        <v>955</v>
      </c>
      <c r="F244" s="14" t="s">
        <v>956</v>
      </c>
      <c r="G244" s="14" t="s">
        <v>23</v>
      </c>
      <c r="H244" s="14" t="s">
        <v>957</v>
      </c>
      <c r="I244" s="14" t="s">
        <v>31</v>
      </c>
      <c r="J244" s="14">
        <f t="shared" si="8"/>
        <v>4090.3</v>
      </c>
      <c r="K244" s="14">
        <v>3007.6</v>
      </c>
      <c r="L244" s="14">
        <v>1082.7</v>
      </c>
      <c r="M244" s="14">
        <v>500</v>
      </c>
      <c r="N244" s="14" t="s">
        <v>183</v>
      </c>
    </row>
    <row r="245" s="3" customFormat="1" customHeight="1" spans="1:14">
      <c r="A245" s="12">
        <v>240</v>
      </c>
      <c r="B245" s="13" t="s">
        <v>18</v>
      </c>
      <c r="C245" s="14" t="s">
        <v>958</v>
      </c>
      <c r="D245" s="14" t="s">
        <v>43</v>
      </c>
      <c r="E245" s="14" t="s">
        <v>959</v>
      </c>
      <c r="F245" s="14" t="s">
        <v>960</v>
      </c>
      <c r="G245" s="14" t="s">
        <v>23</v>
      </c>
      <c r="H245" s="14" t="s">
        <v>961</v>
      </c>
      <c r="I245" s="14" t="s">
        <v>31</v>
      </c>
      <c r="J245" s="14">
        <f t="shared" si="8"/>
        <v>1282.2</v>
      </c>
      <c r="K245" s="14">
        <v>902.2</v>
      </c>
      <c r="L245" s="14">
        <v>380</v>
      </c>
      <c r="M245" s="14">
        <v>250</v>
      </c>
      <c r="N245" s="14" t="s">
        <v>524</v>
      </c>
    </row>
    <row r="246" s="3" customFormat="1" customHeight="1" spans="1:14">
      <c r="A246" s="12">
        <v>241</v>
      </c>
      <c r="B246" s="13" t="s">
        <v>18</v>
      </c>
      <c r="C246" s="14" t="s">
        <v>962</v>
      </c>
      <c r="D246" s="14" t="s">
        <v>20</v>
      </c>
      <c r="E246" s="14" t="s">
        <v>963</v>
      </c>
      <c r="F246" s="14" t="s">
        <v>964</v>
      </c>
      <c r="G246" s="14" t="s">
        <v>23</v>
      </c>
      <c r="H246" s="14" t="s">
        <v>871</v>
      </c>
      <c r="I246" s="14" t="s">
        <v>31</v>
      </c>
      <c r="J246" s="14">
        <f t="shared" si="8"/>
        <v>1233.03</v>
      </c>
      <c r="K246" s="14">
        <v>902.2</v>
      </c>
      <c r="L246" s="14">
        <v>330.83</v>
      </c>
      <c r="M246" s="14">
        <v>250</v>
      </c>
      <c r="N246" s="14" t="s">
        <v>524</v>
      </c>
    </row>
    <row r="247" s="3" customFormat="1" customHeight="1" spans="1:14">
      <c r="A247" s="12">
        <v>242</v>
      </c>
      <c r="B247" s="13" t="s">
        <v>18</v>
      </c>
      <c r="C247" s="12" t="s">
        <v>965</v>
      </c>
      <c r="D247" s="12" t="s">
        <v>20</v>
      </c>
      <c r="E247" s="13" t="s">
        <v>966</v>
      </c>
      <c r="F247" s="12" t="s">
        <v>967</v>
      </c>
      <c r="G247" s="12" t="s">
        <v>23</v>
      </c>
      <c r="H247" s="13" t="s">
        <v>968</v>
      </c>
      <c r="I247" s="13" t="s">
        <v>31</v>
      </c>
      <c r="J247" s="12">
        <f t="shared" ref="J247:J271" si="9">SUM(K247:L247)</f>
        <v>5793.2</v>
      </c>
      <c r="K247" s="18">
        <v>5413.2</v>
      </c>
      <c r="L247" s="18">
        <v>380</v>
      </c>
      <c r="M247" s="18">
        <v>1500</v>
      </c>
      <c r="N247" s="13" t="s">
        <v>969</v>
      </c>
    </row>
    <row r="248" s="3" customFormat="1" customHeight="1" spans="1:14">
      <c r="A248" s="12">
        <v>243</v>
      </c>
      <c r="B248" s="13" t="s">
        <v>18</v>
      </c>
      <c r="C248" s="12" t="s">
        <v>970</v>
      </c>
      <c r="D248" s="12" t="s">
        <v>20</v>
      </c>
      <c r="E248" s="13" t="s">
        <v>971</v>
      </c>
      <c r="F248" s="12" t="s">
        <v>972</v>
      </c>
      <c r="G248" s="12" t="s">
        <v>23</v>
      </c>
      <c r="H248" s="13" t="s">
        <v>973</v>
      </c>
      <c r="I248" s="13" t="s">
        <v>31</v>
      </c>
      <c r="J248" s="18">
        <f t="shared" si="9"/>
        <v>8661.2</v>
      </c>
      <c r="K248" s="18">
        <v>5413.2</v>
      </c>
      <c r="L248" s="18">
        <v>3248</v>
      </c>
      <c r="M248" s="18">
        <v>1500</v>
      </c>
      <c r="N248" s="13" t="s">
        <v>974</v>
      </c>
    </row>
    <row r="249" s="3" customFormat="1" customHeight="1" spans="1:14">
      <c r="A249" s="12">
        <v>244</v>
      </c>
      <c r="B249" s="13" t="s">
        <v>18</v>
      </c>
      <c r="C249" s="12" t="s">
        <v>975</v>
      </c>
      <c r="D249" s="12" t="s">
        <v>20</v>
      </c>
      <c r="E249" s="13" t="s">
        <v>976</v>
      </c>
      <c r="F249" s="12" t="s">
        <v>977</v>
      </c>
      <c r="G249" s="12" t="s">
        <v>23</v>
      </c>
      <c r="H249" s="13" t="s">
        <v>978</v>
      </c>
      <c r="I249" s="13" t="s">
        <v>25</v>
      </c>
      <c r="J249" s="18">
        <f t="shared" si="9"/>
        <v>8358.2</v>
      </c>
      <c r="K249" s="14">
        <v>7978.2</v>
      </c>
      <c r="L249" s="18">
        <v>380</v>
      </c>
      <c r="M249" s="18">
        <v>1500</v>
      </c>
      <c r="N249" s="13" t="s">
        <v>974</v>
      </c>
    </row>
    <row r="250" s="3" customFormat="1" customHeight="1" spans="1:14">
      <c r="A250" s="12">
        <v>245</v>
      </c>
      <c r="B250" s="13" t="s">
        <v>18</v>
      </c>
      <c r="C250" s="12" t="s">
        <v>979</v>
      </c>
      <c r="D250" s="12" t="s">
        <v>43</v>
      </c>
      <c r="E250" s="13" t="s">
        <v>980</v>
      </c>
      <c r="F250" s="12" t="s">
        <v>981</v>
      </c>
      <c r="G250" s="12" t="s">
        <v>23</v>
      </c>
      <c r="H250" s="13" t="s">
        <v>982</v>
      </c>
      <c r="I250" s="13" t="s">
        <v>25</v>
      </c>
      <c r="J250" s="18">
        <f t="shared" si="9"/>
        <v>11007.78</v>
      </c>
      <c r="K250" s="18">
        <v>9022.8</v>
      </c>
      <c r="L250" s="18">
        <v>1984.98</v>
      </c>
      <c r="M250" s="18">
        <v>1500</v>
      </c>
      <c r="N250" s="13" t="s">
        <v>974</v>
      </c>
    </row>
    <row r="251" s="3" customFormat="1" customHeight="1" spans="1:14">
      <c r="A251" s="12">
        <v>246</v>
      </c>
      <c r="B251" s="13" t="s">
        <v>18</v>
      </c>
      <c r="C251" s="12" t="s">
        <v>983</v>
      </c>
      <c r="D251" s="12" t="s">
        <v>43</v>
      </c>
      <c r="E251" s="13" t="s">
        <v>984</v>
      </c>
      <c r="F251" s="12" t="s">
        <v>985</v>
      </c>
      <c r="G251" s="12" t="s">
        <v>23</v>
      </c>
      <c r="H251" s="13" t="s">
        <v>986</v>
      </c>
      <c r="I251" s="13" t="s">
        <v>31</v>
      </c>
      <c r="J251" s="18">
        <f t="shared" si="9"/>
        <v>7398.18</v>
      </c>
      <c r="K251" s="18">
        <v>5413.2</v>
      </c>
      <c r="L251" s="18">
        <v>1984.98</v>
      </c>
      <c r="M251" s="18">
        <v>1500</v>
      </c>
      <c r="N251" s="13" t="s">
        <v>974</v>
      </c>
    </row>
    <row r="252" s="3" customFormat="1" customHeight="1" spans="1:14">
      <c r="A252" s="12">
        <v>247</v>
      </c>
      <c r="B252" s="13" t="s">
        <v>18</v>
      </c>
      <c r="C252" s="12" t="s">
        <v>987</v>
      </c>
      <c r="D252" s="12" t="s">
        <v>43</v>
      </c>
      <c r="E252" s="13" t="s">
        <v>988</v>
      </c>
      <c r="F252" s="12" t="s">
        <v>989</v>
      </c>
      <c r="G252" s="12" t="s">
        <v>23</v>
      </c>
      <c r="H252" s="13" t="s">
        <v>990</v>
      </c>
      <c r="I252" s="13" t="s">
        <v>25</v>
      </c>
      <c r="J252" s="18">
        <f t="shared" si="9"/>
        <v>5793.2</v>
      </c>
      <c r="K252" s="18">
        <v>5413.2</v>
      </c>
      <c r="L252" s="18">
        <v>380</v>
      </c>
      <c r="M252" s="18">
        <v>1500</v>
      </c>
      <c r="N252" s="13" t="s">
        <v>974</v>
      </c>
    </row>
    <row r="253" s="3" customFormat="1" customHeight="1" spans="1:14">
      <c r="A253" s="12">
        <v>248</v>
      </c>
      <c r="B253" s="13" t="s">
        <v>18</v>
      </c>
      <c r="C253" s="12" t="s">
        <v>991</v>
      </c>
      <c r="D253" s="12" t="s">
        <v>43</v>
      </c>
      <c r="E253" s="13" t="s">
        <v>992</v>
      </c>
      <c r="F253" s="12" t="s">
        <v>993</v>
      </c>
      <c r="G253" s="12" t="s">
        <v>23</v>
      </c>
      <c r="H253" s="13" t="s">
        <v>994</v>
      </c>
      <c r="I253" s="13" t="s">
        <v>31</v>
      </c>
      <c r="J253" s="18">
        <f t="shared" si="9"/>
        <v>4891</v>
      </c>
      <c r="K253" s="18">
        <v>4511</v>
      </c>
      <c r="L253" s="18">
        <v>380</v>
      </c>
      <c r="M253" s="18">
        <v>1250</v>
      </c>
      <c r="N253" s="13" t="s">
        <v>995</v>
      </c>
    </row>
    <row r="254" s="3" customFormat="1" customHeight="1" spans="1:14">
      <c r="A254" s="12">
        <v>249</v>
      </c>
      <c r="B254" s="13" t="s">
        <v>18</v>
      </c>
      <c r="C254" s="12" t="s">
        <v>996</v>
      </c>
      <c r="D254" s="12" t="s">
        <v>43</v>
      </c>
      <c r="E254" s="13" t="s">
        <v>997</v>
      </c>
      <c r="F254" s="12" t="s">
        <v>998</v>
      </c>
      <c r="G254" s="12" t="s">
        <v>23</v>
      </c>
      <c r="H254" s="13" t="s">
        <v>999</v>
      </c>
      <c r="I254" s="13" t="s">
        <v>25</v>
      </c>
      <c r="J254" s="18">
        <f t="shared" si="9"/>
        <v>7608.7</v>
      </c>
      <c r="K254" s="18">
        <v>5413.2</v>
      </c>
      <c r="L254" s="18">
        <v>2195.5</v>
      </c>
      <c r="M254" s="18">
        <v>1500</v>
      </c>
      <c r="N254" s="13" t="s">
        <v>974</v>
      </c>
    </row>
    <row r="255" s="3" customFormat="1" customHeight="1" spans="1:14">
      <c r="A255" s="12">
        <v>250</v>
      </c>
      <c r="B255" s="13" t="s">
        <v>18</v>
      </c>
      <c r="C255" s="12" t="s">
        <v>1000</v>
      </c>
      <c r="D255" s="12" t="s">
        <v>43</v>
      </c>
      <c r="E255" s="13" t="s">
        <v>1001</v>
      </c>
      <c r="F255" s="12" t="s">
        <v>1002</v>
      </c>
      <c r="G255" s="12" t="s">
        <v>23</v>
      </c>
      <c r="H255" s="13" t="s">
        <v>1003</v>
      </c>
      <c r="I255" s="13" t="s">
        <v>25</v>
      </c>
      <c r="J255" s="18">
        <f t="shared" si="9"/>
        <v>8661.3</v>
      </c>
      <c r="K255" s="18">
        <v>5413.2</v>
      </c>
      <c r="L255" s="18">
        <v>3248.1</v>
      </c>
      <c r="M255" s="18">
        <v>1500</v>
      </c>
      <c r="N255" s="13" t="s">
        <v>974</v>
      </c>
    </row>
    <row r="256" s="3" customFormat="1" customHeight="1" spans="1:14">
      <c r="A256" s="12">
        <v>251</v>
      </c>
      <c r="B256" s="13" t="s">
        <v>18</v>
      </c>
      <c r="C256" s="12" t="s">
        <v>1004</v>
      </c>
      <c r="D256" s="12" t="s">
        <v>43</v>
      </c>
      <c r="E256" s="13" t="s">
        <v>1005</v>
      </c>
      <c r="F256" s="12" t="s">
        <v>1006</v>
      </c>
      <c r="G256" s="12" t="s">
        <v>23</v>
      </c>
      <c r="H256" s="13" t="s">
        <v>1007</v>
      </c>
      <c r="I256" s="13" t="s">
        <v>31</v>
      </c>
      <c r="J256" s="18">
        <f t="shared" si="9"/>
        <v>8661.3</v>
      </c>
      <c r="K256" s="18">
        <v>5413.2</v>
      </c>
      <c r="L256" s="18">
        <v>3248.1</v>
      </c>
      <c r="M256" s="18">
        <v>1500</v>
      </c>
      <c r="N256" s="13" t="s">
        <v>974</v>
      </c>
    </row>
    <row r="257" s="3" customFormat="1" customHeight="1" spans="1:14">
      <c r="A257" s="12">
        <v>252</v>
      </c>
      <c r="B257" s="13" t="s">
        <v>18</v>
      </c>
      <c r="C257" s="12" t="s">
        <v>1008</v>
      </c>
      <c r="D257" s="12" t="s">
        <v>20</v>
      </c>
      <c r="E257" s="13" t="s">
        <v>1009</v>
      </c>
      <c r="F257" s="13" t="s">
        <v>1010</v>
      </c>
      <c r="G257" s="12" t="s">
        <v>23</v>
      </c>
      <c r="H257" s="13" t="s">
        <v>1011</v>
      </c>
      <c r="I257" s="13" t="s">
        <v>31</v>
      </c>
      <c r="J257" s="18">
        <f t="shared" si="9"/>
        <v>7398.18</v>
      </c>
      <c r="K257" s="18">
        <v>5413.2</v>
      </c>
      <c r="L257" s="18">
        <v>1984.98</v>
      </c>
      <c r="M257" s="18">
        <v>1500</v>
      </c>
      <c r="N257" s="13" t="s">
        <v>974</v>
      </c>
    </row>
    <row r="258" s="3" customFormat="1" customHeight="1" spans="1:14">
      <c r="A258" s="12">
        <v>253</v>
      </c>
      <c r="B258" s="13" t="s">
        <v>18</v>
      </c>
      <c r="C258" s="12" t="s">
        <v>1012</v>
      </c>
      <c r="D258" s="12" t="s">
        <v>43</v>
      </c>
      <c r="E258" s="13" t="s">
        <v>1013</v>
      </c>
      <c r="F258" s="12" t="s">
        <v>1014</v>
      </c>
      <c r="G258" s="12" t="s">
        <v>23</v>
      </c>
      <c r="H258" s="13" t="s">
        <v>1015</v>
      </c>
      <c r="I258" s="13" t="s">
        <v>25</v>
      </c>
      <c r="J258" s="18">
        <f t="shared" si="9"/>
        <v>8661.3</v>
      </c>
      <c r="K258" s="18">
        <v>5413.2</v>
      </c>
      <c r="L258" s="18">
        <v>3248.1</v>
      </c>
      <c r="M258" s="18">
        <v>1500</v>
      </c>
      <c r="N258" s="13" t="s">
        <v>974</v>
      </c>
    </row>
    <row r="259" s="3" customFormat="1" customHeight="1" spans="1:14">
      <c r="A259" s="12">
        <v>254</v>
      </c>
      <c r="B259" s="13" t="s">
        <v>18</v>
      </c>
      <c r="C259" s="12" t="s">
        <v>1016</v>
      </c>
      <c r="D259" s="12" t="s">
        <v>43</v>
      </c>
      <c r="E259" s="13" t="s">
        <v>1017</v>
      </c>
      <c r="F259" s="12" t="s">
        <v>1018</v>
      </c>
      <c r="G259" s="12" t="s">
        <v>23</v>
      </c>
      <c r="H259" s="13" t="s">
        <v>1019</v>
      </c>
      <c r="I259" s="13" t="s">
        <v>31</v>
      </c>
      <c r="J259" s="18">
        <f t="shared" si="9"/>
        <v>5793.2</v>
      </c>
      <c r="K259" s="18">
        <v>5413.2</v>
      </c>
      <c r="L259" s="18">
        <v>380</v>
      </c>
      <c r="M259" s="18">
        <v>1500</v>
      </c>
      <c r="N259" s="13" t="s">
        <v>974</v>
      </c>
    </row>
    <row r="260" s="3" customFormat="1" customHeight="1" spans="1:14">
      <c r="A260" s="12">
        <v>255</v>
      </c>
      <c r="B260" s="13" t="s">
        <v>18</v>
      </c>
      <c r="C260" s="12" t="s">
        <v>1020</v>
      </c>
      <c r="D260" s="12" t="s">
        <v>43</v>
      </c>
      <c r="E260" s="13" t="s">
        <v>1021</v>
      </c>
      <c r="F260" s="12" t="s">
        <v>1022</v>
      </c>
      <c r="G260" s="12" t="s">
        <v>23</v>
      </c>
      <c r="H260" s="13" t="s">
        <v>1023</v>
      </c>
      <c r="I260" s="13" t="s">
        <v>31</v>
      </c>
      <c r="J260" s="18">
        <f t="shared" si="9"/>
        <v>7598</v>
      </c>
      <c r="K260" s="18">
        <v>7218</v>
      </c>
      <c r="L260" s="18">
        <v>380</v>
      </c>
      <c r="M260" s="14">
        <v>1500</v>
      </c>
      <c r="N260" s="13" t="s">
        <v>974</v>
      </c>
    </row>
    <row r="261" s="3" customFormat="1" customHeight="1" spans="1:14">
      <c r="A261" s="12">
        <v>256</v>
      </c>
      <c r="B261" s="13" t="s">
        <v>18</v>
      </c>
      <c r="C261" s="12" t="s">
        <v>1024</v>
      </c>
      <c r="D261" s="12" t="s">
        <v>43</v>
      </c>
      <c r="E261" s="13" t="s">
        <v>1025</v>
      </c>
      <c r="F261" s="12" t="s">
        <v>1026</v>
      </c>
      <c r="G261" s="12" t="s">
        <v>23</v>
      </c>
      <c r="H261" s="13" t="s">
        <v>1023</v>
      </c>
      <c r="I261" s="13" t="s">
        <v>31</v>
      </c>
      <c r="J261" s="18">
        <f t="shared" si="9"/>
        <v>8119.95</v>
      </c>
      <c r="K261" s="18">
        <v>5413.2</v>
      </c>
      <c r="L261" s="18">
        <v>2706.75</v>
      </c>
      <c r="M261" s="18">
        <v>1500</v>
      </c>
      <c r="N261" s="13" t="s">
        <v>974</v>
      </c>
    </row>
    <row r="262" s="3" customFormat="1" customHeight="1" spans="1:14">
      <c r="A262" s="12">
        <v>257</v>
      </c>
      <c r="B262" s="13" t="s">
        <v>18</v>
      </c>
      <c r="C262" s="12" t="s">
        <v>1027</v>
      </c>
      <c r="D262" s="12" t="s">
        <v>20</v>
      </c>
      <c r="E262" s="13" t="s">
        <v>1028</v>
      </c>
      <c r="F262" s="12" t="s">
        <v>1029</v>
      </c>
      <c r="G262" s="12" t="s">
        <v>23</v>
      </c>
      <c r="H262" s="13" t="s">
        <v>1030</v>
      </c>
      <c r="I262" s="13" t="s">
        <v>31</v>
      </c>
      <c r="J262" s="18">
        <f t="shared" si="9"/>
        <v>7217.75</v>
      </c>
      <c r="K262" s="18">
        <v>4511</v>
      </c>
      <c r="L262" s="18">
        <v>2706.75</v>
      </c>
      <c r="M262" s="18">
        <v>1250</v>
      </c>
      <c r="N262" s="13" t="s">
        <v>995</v>
      </c>
    </row>
    <row r="263" s="3" customFormat="1" customHeight="1" spans="1:14">
      <c r="A263" s="12">
        <v>258</v>
      </c>
      <c r="B263" s="13" t="s">
        <v>18</v>
      </c>
      <c r="C263" s="12" t="s">
        <v>1031</v>
      </c>
      <c r="D263" s="12" t="s">
        <v>43</v>
      </c>
      <c r="E263" s="13" t="s">
        <v>1032</v>
      </c>
      <c r="F263" s="12" t="s">
        <v>1033</v>
      </c>
      <c r="G263" s="12" t="s">
        <v>23</v>
      </c>
      <c r="H263" s="13" t="s">
        <v>1034</v>
      </c>
      <c r="I263" s="13" t="s">
        <v>31</v>
      </c>
      <c r="J263" s="18">
        <f t="shared" si="9"/>
        <v>4891</v>
      </c>
      <c r="K263" s="18">
        <v>4511</v>
      </c>
      <c r="L263" s="18">
        <v>380</v>
      </c>
      <c r="M263" s="18">
        <v>1250</v>
      </c>
      <c r="N263" s="13" t="s">
        <v>995</v>
      </c>
    </row>
    <row r="264" s="3" customFormat="1" customHeight="1" spans="1:14">
      <c r="A264" s="12">
        <v>259</v>
      </c>
      <c r="B264" s="13" t="s">
        <v>18</v>
      </c>
      <c r="C264" s="12" t="s">
        <v>1035</v>
      </c>
      <c r="D264" s="12" t="s">
        <v>43</v>
      </c>
      <c r="E264" s="13" t="s">
        <v>1036</v>
      </c>
      <c r="F264" s="12" t="s">
        <v>989</v>
      </c>
      <c r="G264" s="12" t="s">
        <v>23</v>
      </c>
      <c r="H264" s="13" t="s">
        <v>1037</v>
      </c>
      <c r="I264" s="13" t="s">
        <v>25</v>
      </c>
      <c r="J264" s="18">
        <f t="shared" si="9"/>
        <v>7217.75</v>
      </c>
      <c r="K264" s="18">
        <v>4511</v>
      </c>
      <c r="L264" s="18">
        <v>2706.75</v>
      </c>
      <c r="M264" s="18">
        <v>1250</v>
      </c>
      <c r="N264" s="13" t="s">
        <v>995</v>
      </c>
    </row>
    <row r="265" s="3" customFormat="1" customHeight="1" spans="1:14">
      <c r="A265" s="12">
        <v>260</v>
      </c>
      <c r="B265" s="13" t="s">
        <v>18</v>
      </c>
      <c r="C265" s="12" t="s">
        <v>1038</v>
      </c>
      <c r="D265" s="12" t="s">
        <v>20</v>
      </c>
      <c r="E265" s="13" t="s">
        <v>1039</v>
      </c>
      <c r="F265" s="12" t="s">
        <v>1040</v>
      </c>
      <c r="G265" s="12" t="s">
        <v>23</v>
      </c>
      <c r="H265" s="13" t="s">
        <v>1041</v>
      </c>
      <c r="I265" s="13" t="s">
        <v>31</v>
      </c>
      <c r="J265" s="18">
        <f t="shared" si="9"/>
        <v>7899</v>
      </c>
      <c r="K265" s="18">
        <v>7519</v>
      </c>
      <c r="L265" s="18">
        <v>380</v>
      </c>
      <c r="M265" s="18">
        <v>1250</v>
      </c>
      <c r="N265" s="13" t="s">
        <v>995</v>
      </c>
    </row>
    <row r="266" s="3" customFormat="1" customHeight="1" spans="1:14">
      <c r="A266" s="12">
        <v>261</v>
      </c>
      <c r="B266" s="13" t="s">
        <v>18</v>
      </c>
      <c r="C266" s="12" t="s">
        <v>1042</v>
      </c>
      <c r="D266" s="12" t="s">
        <v>20</v>
      </c>
      <c r="E266" s="13" t="s">
        <v>1043</v>
      </c>
      <c r="F266" s="12" t="s">
        <v>1044</v>
      </c>
      <c r="G266" s="12" t="s">
        <v>23</v>
      </c>
      <c r="H266" s="13" t="s">
        <v>1045</v>
      </c>
      <c r="I266" s="13" t="s">
        <v>25</v>
      </c>
      <c r="J266" s="18">
        <f t="shared" si="9"/>
        <v>5774.2</v>
      </c>
      <c r="K266" s="18">
        <v>3608.8</v>
      </c>
      <c r="L266" s="18">
        <v>2165.4</v>
      </c>
      <c r="M266" s="18">
        <v>1000</v>
      </c>
      <c r="N266" s="13" t="s">
        <v>995</v>
      </c>
    </row>
    <row r="267" s="3" customFormat="1" customHeight="1" spans="1:14">
      <c r="A267" s="12">
        <v>262</v>
      </c>
      <c r="B267" s="13" t="s">
        <v>18</v>
      </c>
      <c r="C267" s="12" t="s">
        <v>1046</v>
      </c>
      <c r="D267" s="12" t="s">
        <v>20</v>
      </c>
      <c r="E267" s="13" t="s">
        <v>1047</v>
      </c>
      <c r="F267" s="12" t="s">
        <v>1048</v>
      </c>
      <c r="G267" s="12" t="s">
        <v>23</v>
      </c>
      <c r="H267" s="13" t="s">
        <v>1049</v>
      </c>
      <c r="I267" s="13" t="s">
        <v>25</v>
      </c>
      <c r="J267" s="18">
        <f t="shared" si="9"/>
        <v>5774.2</v>
      </c>
      <c r="K267" s="18">
        <v>3608.8</v>
      </c>
      <c r="L267" s="18">
        <v>2165.4</v>
      </c>
      <c r="M267" s="18">
        <v>1000</v>
      </c>
      <c r="N267" s="13" t="s">
        <v>1050</v>
      </c>
    </row>
    <row r="268" s="3" customFormat="1" customHeight="1" spans="1:14">
      <c r="A268" s="12">
        <v>263</v>
      </c>
      <c r="B268" s="13" t="s">
        <v>18</v>
      </c>
      <c r="C268" s="12" t="s">
        <v>1051</v>
      </c>
      <c r="D268" s="12" t="s">
        <v>43</v>
      </c>
      <c r="E268" s="13" t="s">
        <v>1052</v>
      </c>
      <c r="F268" s="12" t="s">
        <v>1053</v>
      </c>
      <c r="G268" s="12" t="s">
        <v>23</v>
      </c>
      <c r="H268" s="13" t="s">
        <v>1054</v>
      </c>
      <c r="I268" s="13" t="s">
        <v>31</v>
      </c>
      <c r="J268" s="18">
        <f t="shared" si="9"/>
        <v>3988.8</v>
      </c>
      <c r="K268" s="18">
        <v>3608.8</v>
      </c>
      <c r="L268" s="18">
        <v>380</v>
      </c>
      <c r="M268" s="18">
        <v>1000</v>
      </c>
      <c r="N268" s="13" t="s">
        <v>1050</v>
      </c>
    </row>
    <row r="269" s="3" customFormat="1" customHeight="1" spans="1:14">
      <c r="A269" s="12">
        <v>264</v>
      </c>
      <c r="B269" s="13" t="s">
        <v>18</v>
      </c>
      <c r="C269" s="12" t="s">
        <v>1055</v>
      </c>
      <c r="D269" s="12" t="s">
        <v>43</v>
      </c>
      <c r="E269" s="13" t="s">
        <v>1056</v>
      </c>
      <c r="F269" s="12" t="s">
        <v>1057</v>
      </c>
      <c r="G269" s="12" t="s">
        <v>23</v>
      </c>
      <c r="H269" s="13" t="s">
        <v>1058</v>
      </c>
      <c r="I269" s="13" t="s">
        <v>31</v>
      </c>
      <c r="J269" s="18">
        <f t="shared" si="9"/>
        <v>3988.8</v>
      </c>
      <c r="K269" s="18">
        <v>3608.8</v>
      </c>
      <c r="L269" s="18">
        <v>380</v>
      </c>
      <c r="M269" s="18">
        <v>1000</v>
      </c>
      <c r="N269" s="13" t="s">
        <v>1059</v>
      </c>
    </row>
    <row r="270" s="3" customFormat="1" customHeight="1" spans="1:14">
      <c r="A270" s="12">
        <v>265</v>
      </c>
      <c r="B270" s="13" t="s">
        <v>18</v>
      </c>
      <c r="C270" s="12" t="s">
        <v>1060</v>
      </c>
      <c r="D270" s="12" t="s">
        <v>43</v>
      </c>
      <c r="E270" s="13" t="s">
        <v>1061</v>
      </c>
      <c r="F270" s="12" t="s">
        <v>1062</v>
      </c>
      <c r="G270" s="12" t="s">
        <v>23</v>
      </c>
      <c r="H270" s="13" t="s">
        <v>1063</v>
      </c>
      <c r="I270" s="13" t="s">
        <v>31</v>
      </c>
      <c r="J270" s="18">
        <f t="shared" si="9"/>
        <v>4150.29</v>
      </c>
      <c r="K270" s="18">
        <v>3157.8</v>
      </c>
      <c r="L270" s="18">
        <v>992.49</v>
      </c>
      <c r="M270" s="18">
        <v>750</v>
      </c>
      <c r="N270" s="13" t="s">
        <v>1064</v>
      </c>
    </row>
    <row r="271" s="3" customFormat="1" customHeight="1" spans="1:14">
      <c r="A271" s="12">
        <v>266</v>
      </c>
      <c r="B271" s="13" t="s">
        <v>18</v>
      </c>
      <c r="C271" s="12" t="s">
        <v>1065</v>
      </c>
      <c r="D271" s="12" t="s">
        <v>20</v>
      </c>
      <c r="E271" s="13" t="s">
        <v>1066</v>
      </c>
      <c r="F271" s="12" t="s">
        <v>1067</v>
      </c>
      <c r="G271" s="12" t="s">
        <v>23</v>
      </c>
      <c r="H271" s="13" t="s">
        <v>1068</v>
      </c>
      <c r="I271" s="13" t="s">
        <v>25</v>
      </c>
      <c r="J271" s="18">
        <f t="shared" si="9"/>
        <v>3086.6</v>
      </c>
      <c r="K271" s="18">
        <v>2706.6</v>
      </c>
      <c r="L271" s="18">
        <v>380</v>
      </c>
      <c r="M271" s="18">
        <v>750</v>
      </c>
      <c r="N271" s="13" t="s">
        <v>1064</v>
      </c>
    </row>
    <row r="272" s="3" customFormat="1" customHeight="1" spans="1:14">
      <c r="A272" s="12">
        <v>267</v>
      </c>
      <c r="B272" s="13" t="s">
        <v>18</v>
      </c>
      <c r="C272" s="12" t="s">
        <v>1069</v>
      </c>
      <c r="D272" s="12" t="s">
        <v>43</v>
      </c>
      <c r="E272" s="13" t="s">
        <v>1070</v>
      </c>
      <c r="F272" s="12" t="s">
        <v>1071</v>
      </c>
      <c r="G272" s="12" t="s">
        <v>23</v>
      </c>
      <c r="H272" s="13" t="s">
        <v>1072</v>
      </c>
      <c r="I272" s="13" t="s">
        <v>31</v>
      </c>
      <c r="J272" s="18">
        <v>4090.3</v>
      </c>
      <c r="K272" s="18">
        <v>3007.6</v>
      </c>
      <c r="L272" s="18">
        <v>1082.7</v>
      </c>
      <c r="M272" s="18">
        <v>500</v>
      </c>
      <c r="N272" s="13" t="s">
        <v>1073</v>
      </c>
    </row>
    <row r="273" s="3" customFormat="1" customHeight="1" spans="1:14">
      <c r="A273" s="12">
        <v>268</v>
      </c>
      <c r="B273" s="13" t="s">
        <v>18</v>
      </c>
      <c r="C273" s="12" t="s">
        <v>1074</v>
      </c>
      <c r="D273" s="12" t="s">
        <v>43</v>
      </c>
      <c r="E273" s="13" t="s">
        <v>1075</v>
      </c>
      <c r="F273" s="12" t="s">
        <v>1076</v>
      </c>
      <c r="G273" s="12" t="s">
        <v>23</v>
      </c>
      <c r="H273" s="13" t="s">
        <v>1077</v>
      </c>
      <c r="I273" s="13" t="s">
        <v>31</v>
      </c>
      <c r="J273" s="18">
        <f>SUM(K273:L273)</f>
        <v>1233.03</v>
      </c>
      <c r="K273" s="18">
        <v>902.2</v>
      </c>
      <c r="L273" s="18">
        <v>330.83</v>
      </c>
      <c r="M273" s="18">
        <v>250</v>
      </c>
      <c r="N273" s="13" t="s">
        <v>1078</v>
      </c>
    </row>
    <row r="274" s="3" customFormat="1" customHeight="1" spans="1:14">
      <c r="A274" s="12">
        <v>269</v>
      </c>
      <c r="B274" s="13" t="s">
        <v>18</v>
      </c>
      <c r="C274" s="13" t="s">
        <v>1079</v>
      </c>
      <c r="D274" s="13" t="s">
        <v>20</v>
      </c>
      <c r="E274" s="13" t="s">
        <v>1080</v>
      </c>
      <c r="F274" s="13" t="s">
        <v>1081</v>
      </c>
      <c r="G274" s="13" t="s">
        <v>23</v>
      </c>
      <c r="H274" s="13" t="s">
        <v>1082</v>
      </c>
      <c r="I274" s="13" t="s">
        <v>31</v>
      </c>
      <c r="J274" s="14">
        <v>7748.2</v>
      </c>
      <c r="K274" s="14">
        <v>7368.2</v>
      </c>
      <c r="L274" s="14">
        <v>380</v>
      </c>
      <c r="M274" s="14">
        <v>1750</v>
      </c>
      <c r="N274" s="13" t="s">
        <v>26</v>
      </c>
    </row>
    <row r="275" s="3" customFormat="1" customHeight="1" spans="1:14">
      <c r="A275" s="12">
        <v>270</v>
      </c>
      <c r="B275" s="13" t="s">
        <v>18</v>
      </c>
      <c r="C275" s="13" t="s">
        <v>1083</v>
      </c>
      <c r="D275" s="13" t="s">
        <v>43</v>
      </c>
      <c r="E275" s="13" t="s">
        <v>1084</v>
      </c>
      <c r="F275" s="13" t="s">
        <v>1085</v>
      </c>
      <c r="G275" s="13" t="s">
        <v>23</v>
      </c>
      <c r="H275" s="13" t="s">
        <v>1086</v>
      </c>
      <c r="I275" s="13" t="s">
        <v>31</v>
      </c>
      <c r="J275" s="14">
        <v>4891</v>
      </c>
      <c r="K275" s="14">
        <v>4511</v>
      </c>
      <c r="L275" s="14">
        <v>380</v>
      </c>
      <c r="M275" s="14">
        <v>1250</v>
      </c>
      <c r="N275" s="13" t="s">
        <v>116</v>
      </c>
    </row>
    <row r="276" s="3" customFormat="1" customHeight="1" spans="1:14">
      <c r="A276" s="12">
        <v>271</v>
      </c>
      <c r="B276" s="13" t="s">
        <v>18</v>
      </c>
      <c r="C276" s="26" t="s">
        <v>1087</v>
      </c>
      <c r="D276" s="26" t="s">
        <v>43</v>
      </c>
      <c r="E276" s="13" t="s">
        <v>1088</v>
      </c>
      <c r="F276" s="13" t="s">
        <v>1089</v>
      </c>
      <c r="G276" s="13" t="s">
        <v>23</v>
      </c>
      <c r="H276" s="13" t="s">
        <v>1090</v>
      </c>
      <c r="I276" s="13" t="s">
        <v>31</v>
      </c>
      <c r="J276" s="23">
        <f t="shared" ref="J276:J288" si="10">K276+L276</f>
        <v>8661.3</v>
      </c>
      <c r="K276" s="23">
        <f t="shared" ref="K276:K278" si="11">902.2*6</f>
        <v>5413.2</v>
      </c>
      <c r="L276" s="23">
        <f>541.35*6</f>
        <v>3248.1</v>
      </c>
      <c r="M276" s="14">
        <v>1500</v>
      </c>
      <c r="N276" s="13" t="s">
        <v>83</v>
      </c>
    </row>
    <row r="277" s="3" customFormat="1" customHeight="1" spans="1:14">
      <c r="A277" s="12">
        <v>272</v>
      </c>
      <c r="B277" s="13" t="s">
        <v>18</v>
      </c>
      <c r="C277" s="26" t="s">
        <v>1091</v>
      </c>
      <c r="D277" s="26" t="s">
        <v>43</v>
      </c>
      <c r="E277" s="13" t="s">
        <v>1092</v>
      </c>
      <c r="F277" s="13" t="s">
        <v>1093</v>
      </c>
      <c r="G277" s="13" t="s">
        <v>23</v>
      </c>
      <c r="H277" s="13" t="s">
        <v>1094</v>
      </c>
      <c r="I277" s="13" t="s">
        <v>31</v>
      </c>
      <c r="J277" s="23">
        <f t="shared" si="10"/>
        <v>5793.2</v>
      </c>
      <c r="K277" s="23">
        <f t="shared" si="11"/>
        <v>5413.2</v>
      </c>
      <c r="L277" s="23">
        <v>380</v>
      </c>
      <c r="M277" s="14">
        <v>1500</v>
      </c>
      <c r="N277" s="13" t="s">
        <v>83</v>
      </c>
    </row>
    <row r="278" s="3" customFormat="1" customHeight="1" spans="1:14">
      <c r="A278" s="12">
        <v>273</v>
      </c>
      <c r="B278" s="13" t="s">
        <v>18</v>
      </c>
      <c r="C278" s="26" t="s">
        <v>1095</v>
      </c>
      <c r="D278" s="26" t="s">
        <v>43</v>
      </c>
      <c r="E278" s="13" t="s">
        <v>1096</v>
      </c>
      <c r="F278" s="13" t="s">
        <v>1097</v>
      </c>
      <c r="G278" s="13" t="s">
        <v>23</v>
      </c>
      <c r="H278" s="13" t="s">
        <v>1098</v>
      </c>
      <c r="I278" s="13" t="s">
        <v>31</v>
      </c>
      <c r="J278" s="23">
        <f t="shared" si="10"/>
        <v>5793.2</v>
      </c>
      <c r="K278" s="23">
        <f t="shared" si="11"/>
        <v>5413.2</v>
      </c>
      <c r="L278" s="23">
        <v>380</v>
      </c>
      <c r="M278" s="14">
        <v>1500</v>
      </c>
      <c r="N278" s="13" t="s">
        <v>83</v>
      </c>
    </row>
    <row r="279" s="3" customFormat="1" customHeight="1" spans="1:14">
      <c r="A279" s="12">
        <v>274</v>
      </c>
      <c r="B279" s="13" t="s">
        <v>18</v>
      </c>
      <c r="C279" s="26" t="s">
        <v>1099</v>
      </c>
      <c r="D279" s="26" t="s">
        <v>20</v>
      </c>
      <c r="E279" s="13" t="s">
        <v>1100</v>
      </c>
      <c r="F279" s="13" t="s">
        <v>1101</v>
      </c>
      <c r="G279" s="13" t="s">
        <v>23</v>
      </c>
      <c r="H279" s="13" t="s">
        <v>1102</v>
      </c>
      <c r="I279" s="13" t="s">
        <v>31</v>
      </c>
      <c r="J279" s="23">
        <f t="shared" si="10"/>
        <v>3086.6</v>
      </c>
      <c r="K279" s="23">
        <f>902.2*3</f>
        <v>2706.6</v>
      </c>
      <c r="L279" s="23">
        <v>380</v>
      </c>
      <c r="M279" s="14">
        <v>750</v>
      </c>
      <c r="N279" s="13" t="s">
        <v>147</v>
      </c>
    </row>
    <row r="280" s="3" customFormat="1" customHeight="1" spans="1:14">
      <c r="A280" s="12">
        <v>275</v>
      </c>
      <c r="B280" s="13" t="s">
        <v>18</v>
      </c>
      <c r="C280" s="26" t="s">
        <v>1103</v>
      </c>
      <c r="D280" s="26" t="s">
        <v>43</v>
      </c>
      <c r="E280" s="13" t="s">
        <v>1104</v>
      </c>
      <c r="F280" s="13" t="s">
        <v>1105</v>
      </c>
      <c r="G280" s="13" t="s">
        <v>23</v>
      </c>
      <c r="H280" s="13" t="s">
        <v>1106</v>
      </c>
      <c r="I280" s="13" t="s">
        <v>31</v>
      </c>
      <c r="J280" s="23">
        <f t="shared" si="10"/>
        <v>5793.2</v>
      </c>
      <c r="K280" s="23">
        <f>902.2*6</f>
        <v>5413.2</v>
      </c>
      <c r="L280" s="14">
        <v>380</v>
      </c>
      <c r="M280" s="14">
        <v>1500</v>
      </c>
      <c r="N280" s="13" t="s">
        <v>83</v>
      </c>
    </row>
    <row r="281" s="3" customFormat="1" customHeight="1" spans="1:14">
      <c r="A281" s="12">
        <v>276</v>
      </c>
      <c r="B281" s="13" t="s">
        <v>18</v>
      </c>
      <c r="C281" s="26" t="s">
        <v>1107</v>
      </c>
      <c r="D281" s="26" t="s">
        <v>43</v>
      </c>
      <c r="E281" s="13" t="s">
        <v>1108</v>
      </c>
      <c r="F281" s="13" t="s">
        <v>1109</v>
      </c>
      <c r="G281" s="13" t="s">
        <v>23</v>
      </c>
      <c r="H281" s="13" t="s">
        <v>1110</v>
      </c>
      <c r="I281" s="13" t="s">
        <v>25</v>
      </c>
      <c r="J281" s="23">
        <f t="shared" si="10"/>
        <v>4891</v>
      </c>
      <c r="K281" s="23">
        <f>902.2*5</f>
        <v>4511</v>
      </c>
      <c r="L281" s="14">
        <v>380</v>
      </c>
      <c r="M281" s="14">
        <v>1250</v>
      </c>
      <c r="N281" s="13" t="s">
        <v>116</v>
      </c>
    </row>
    <row r="282" s="3" customFormat="1" customHeight="1" spans="1:14">
      <c r="A282" s="12">
        <v>277</v>
      </c>
      <c r="B282" s="13" t="s">
        <v>18</v>
      </c>
      <c r="C282" s="12" t="s">
        <v>1111</v>
      </c>
      <c r="D282" s="12" t="s">
        <v>20</v>
      </c>
      <c r="E282" s="13" t="s">
        <v>1112</v>
      </c>
      <c r="F282" s="13" t="s">
        <v>1113</v>
      </c>
      <c r="G282" s="13" t="s">
        <v>23</v>
      </c>
      <c r="H282" s="13" t="s">
        <v>1114</v>
      </c>
      <c r="I282" s="13" t="s">
        <v>25</v>
      </c>
      <c r="J282" s="23">
        <f t="shared" si="10"/>
        <v>10225.75</v>
      </c>
      <c r="K282" s="23">
        <f>1503.8*5</f>
        <v>7519</v>
      </c>
      <c r="L282" s="14">
        <f>541.35*5</f>
        <v>2706.75</v>
      </c>
      <c r="M282" s="14">
        <v>1250</v>
      </c>
      <c r="N282" s="13" t="s">
        <v>116</v>
      </c>
    </row>
    <row r="283" s="3" customFormat="1" customHeight="1" spans="1:14">
      <c r="A283" s="12">
        <v>278</v>
      </c>
      <c r="B283" s="13" t="s">
        <v>18</v>
      </c>
      <c r="C283" s="12" t="s">
        <v>1115</v>
      </c>
      <c r="D283" s="12" t="s">
        <v>43</v>
      </c>
      <c r="E283" s="13" t="s">
        <v>1116</v>
      </c>
      <c r="F283" s="13" t="s">
        <v>1117</v>
      </c>
      <c r="G283" s="13" t="s">
        <v>23</v>
      </c>
      <c r="H283" s="13" t="s">
        <v>1118</v>
      </c>
      <c r="I283" s="13" t="s">
        <v>31</v>
      </c>
      <c r="J283" s="23">
        <f t="shared" si="10"/>
        <v>4932.12</v>
      </c>
      <c r="K283" s="23">
        <f>902.2*4</f>
        <v>3608.8</v>
      </c>
      <c r="L283" s="14">
        <f>330.83*4</f>
        <v>1323.32</v>
      </c>
      <c r="M283" s="14">
        <v>1000</v>
      </c>
      <c r="N283" s="13" t="s">
        <v>120</v>
      </c>
    </row>
    <row r="284" s="3" customFormat="1" customHeight="1" spans="1:14">
      <c r="A284" s="12">
        <v>279</v>
      </c>
      <c r="B284" s="13" t="s">
        <v>18</v>
      </c>
      <c r="C284" s="12" t="s">
        <v>1119</v>
      </c>
      <c r="D284" s="12" t="s">
        <v>43</v>
      </c>
      <c r="E284" s="13" t="s">
        <v>1120</v>
      </c>
      <c r="F284" s="13" t="s">
        <v>1121</v>
      </c>
      <c r="G284" s="13" t="s">
        <v>23</v>
      </c>
      <c r="H284" s="13" t="s">
        <v>1118</v>
      </c>
      <c r="I284" s="13" t="s">
        <v>31</v>
      </c>
      <c r="J284" s="23">
        <f t="shared" si="10"/>
        <v>3086.6</v>
      </c>
      <c r="K284" s="23">
        <f>902.2*3</f>
        <v>2706.6</v>
      </c>
      <c r="L284" s="14">
        <v>380</v>
      </c>
      <c r="M284" s="14">
        <v>750</v>
      </c>
      <c r="N284" s="13" t="s">
        <v>147</v>
      </c>
    </row>
    <row r="285" s="3" customFormat="1" customHeight="1" spans="1:14">
      <c r="A285" s="12">
        <v>280</v>
      </c>
      <c r="B285" s="13" t="s">
        <v>18</v>
      </c>
      <c r="C285" s="12" t="s">
        <v>1122</v>
      </c>
      <c r="D285" s="12" t="s">
        <v>43</v>
      </c>
      <c r="E285" s="13" t="s">
        <v>1123</v>
      </c>
      <c r="F285" s="13" t="s">
        <v>1124</v>
      </c>
      <c r="G285" s="13" t="s">
        <v>507</v>
      </c>
      <c r="H285" s="13" t="s">
        <v>1125</v>
      </c>
      <c r="I285" s="13" t="s">
        <v>31</v>
      </c>
      <c r="J285" s="23">
        <f t="shared" si="10"/>
        <v>3699.09</v>
      </c>
      <c r="K285" s="23">
        <f>902.2*3</f>
        <v>2706.6</v>
      </c>
      <c r="L285" s="14">
        <f>330.83*3</f>
        <v>992.49</v>
      </c>
      <c r="M285" s="14">
        <v>750</v>
      </c>
      <c r="N285" s="13" t="s">
        <v>147</v>
      </c>
    </row>
    <row r="286" s="3" customFormat="1" customHeight="1" spans="1:14">
      <c r="A286" s="12">
        <v>281</v>
      </c>
      <c r="B286" s="13" t="s">
        <v>18</v>
      </c>
      <c r="C286" s="12" t="s">
        <v>1126</v>
      </c>
      <c r="D286" s="12" t="s">
        <v>20</v>
      </c>
      <c r="E286" s="13" t="s">
        <v>1127</v>
      </c>
      <c r="F286" s="13" t="s">
        <v>98</v>
      </c>
      <c r="G286" s="13" t="s">
        <v>23</v>
      </c>
      <c r="H286" s="13" t="s">
        <v>1128</v>
      </c>
      <c r="I286" s="13" t="s">
        <v>25</v>
      </c>
      <c r="J286" s="23">
        <f t="shared" si="10"/>
        <v>2887.1</v>
      </c>
      <c r="K286" s="23">
        <f>902.2*2</f>
        <v>1804.4</v>
      </c>
      <c r="L286" s="14">
        <f>541.35*2</f>
        <v>1082.7</v>
      </c>
      <c r="M286" s="14">
        <v>500</v>
      </c>
      <c r="N286" s="13" t="s">
        <v>183</v>
      </c>
    </row>
    <row r="287" s="3" customFormat="1" customHeight="1" spans="1:14">
      <c r="A287" s="12">
        <v>282</v>
      </c>
      <c r="B287" s="13" t="s">
        <v>18</v>
      </c>
      <c r="C287" s="12" t="s">
        <v>1129</v>
      </c>
      <c r="D287" s="12" t="s">
        <v>43</v>
      </c>
      <c r="E287" s="13" t="s">
        <v>1130</v>
      </c>
      <c r="F287" s="13" t="s">
        <v>1131</v>
      </c>
      <c r="G287" s="13" t="s">
        <v>23</v>
      </c>
      <c r="H287" s="13" t="s">
        <v>1090</v>
      </c>
      <c r="I287" s="13" t="s">
        <v>31</v>
      </c>
      <c r="J287" s="23">
        <f t="shared" si="10"/>
        <v>1282.2</v>
      </c>
      <c r="K287" s="23">
        <v>902.2</v>
      </c>
      <c r="L287" s="14">
        <v>380</v>
      </c>
      <c r="M287" s="14">
        <v>250</v>
      </c>
      <c r="N287" s="13" t="s">
        <v>524</v>
      </c>
    </row>
    <row r="288" s="3" customFormat="1" customHeight="1" spans="1:14">
      <c r="A288" s="12">
        <v>283</v>
      </c>
      <c r="B288" s="13" t="s">
        <v>18</v>
      </c>
      <c r="C288" s="12" t="s">
        <v>1132</v>
      </c>
      <c r="D288" s="12" t="s">
        <v>43</v>
      </c>
      <c r="E288" s="13" t="s">
        <v>1133</v>
      </c>
      <c r="F288" s="13" t="s">
        <v>1134</v>
      </c>
      <c r="G288" s="13" t="s">
        <v>23</v>
      </c>
      <c r="H288" s="13" t="s">
        <v>1090</v>
      </c>
      <c r="I288" s="13" t="s">
        <v>31</v>
      </c>
      <c r="J288" s="23">
        <f t="shared" si="10"/>
        <v>1282.2</v>
      </c>
      <c r="K288" s="23">
        <v>902.2</v>
      </c>
      <c r="L288" s="14">
        <v>380</v>
      </c>
      <c r="M288" s="14">
        <v>250</v>
      </c>
      <c r="N288" s="13" t="s">
        <v>524</v>
      </c>
    </row>
    <row r="289" s="3" customFormat="1" customHeight="1" spans="1:14">
      <c r="A289" s="12">
        <v>284</v>
      </c>
      <c r="B289" s="13" t="s">
        <v>18</v>
      </c>
      <c r="C289" s="12" t="s">
        <v>1135</v>
      </c>
      <c r="D289" s="21" t="s">
        <v>43</v>
      </c>
      <c r="E289" s="13" t="s">
        <v>1136</v>
      </c>
      <c r="F289" s="13" t="s">
        <v>1137</v>
      </c>
      <c r="G289" s="13" t="s">
        <v>23</v>
      </c>
      <c r="H289" s="13" t="s">
        <v>1138</v>
      </c>
      <c r="I289" s="13" t="s">
        <v>25</v>
      </c>
      <c r="J289" s="18">
        <v>12270.9</v>
      </c>
      <c r="K289" s="18">
        <v>9022.8</v>
      </c>
      <c r="L289" s="24">
        <v>3248.1</v>
      </c>
      <c r="M289" s="18">
        <v>1500</v>
      </c>
      <c r="N289" s="13" t="s">
        <v>83</v>
      </c>
    </row>
    <row r="290" s="3" customFormat="1" customHeight="1" spans="1:14">
      <c r="A290" s="13"/>
      <c r="B290" s="22"/>
      <c r="C290" s="13" t="s">
        <v>1139</v>
      </c>
      <c r="D290" s="22"/>
      <c r="E290" s="22"/>
      <c r="F290" s="22"/>
      <c r="G290" s="22"/>
      <c r="H290" s="22"/>
      <c r="I290" s="22"/>
      <c r="J290" s="25"/>
      <c r="K290" s="25"/>
      <c r="L290" s="25"/>
      <c r="M290" s="25">
        <v>334500</v>
      </c>
      <c r="N290" s="22"/>
    </row>
  </sheetData>
  <mergeCells count="16">
    <mergeCell ref="A1:C1"/>
    <mergeCell ref="A2:N2"/>
    <mergeCell ref="J3:L3"/>
    <mergeCell ref="K4:L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M3:M5"/>
    <mergeCell ref="N3:N5"/>
  </mergeCells>
  <conditionalFormatting sqref="C256">
    <cfRule type="duplicateValues" dxfId="0" priority="1"/>
  </conditionalFormatting>
  <conditionalFormatting sqref="C241:C255">
    <cfRule type="duplicateValues" dxfId="0" priority="3"/>
  </conditionalFormatting>
  <conditionalFormatting sqref="C257:C271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32" sqref="O3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2025-01-23T02:22:24Z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DF8C583893EA4471BBC548653B83916C_13</vt:lpwstr>
  </property>
</Properties>
</file>