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2" activeTab="16"/>
  </bookViews>
  <sheets>
    <sheet name="收支总表" sheetId="1" r:id="rId1"/>
    <sheet name="收入预算表" sheetId="2" r:id="rId2"/>
    <sheet name="支出预算表" sheetId="3" r:id="rId3"/>
    <sheet name="项目支出" sheetId="4" r:id="rId4"/>
    <sheet name="财政拨款收支总表" sheetId="5" r:id="rId5"/>
    <sheet name="人员支出预算表" sheetId="6" r:id="rId6"/>
    <sheet name="日常公用支出" sheetId="7" r:id="rId7"/>
    <sheet name="对个人和家庭补助" sheetId="8" r:id="rId8"/>
    <sheet name="三公经费支出预算表" sheetId="9" r:id="rId9"/>
    <sheet name="功能科目对应政府经济科目" sheetId="10" r:id="rId10"/>
    <sheet name="-" sheetId="11" r:id="rId11"/>
    <sheet name="00" sheetId="12" r:id="rId12"/>
    <sheet name="--" sheetId="13" r:id="rId13"/>
    <sheet name="政府性基金支出预算表" sheetId="14" r:id="rId14"/>
    <sheet name="政府性基金预算“三公”经费支出表" sheetId="15" r:id="rId15"/>
    <sheet name="国有资本经营支出预算表" sheetId="16" r:id="rId16"/>
    <sheet name="2019年部门预算项目绩效目标" sheetId="17" r:id="rId17"/>
  </sheets>
  <definedNames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$A$1:$D$9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$1:$8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Area" localSheetId="9">$A$1:$Q$6</definedName>
    <definedName name="_xlnm.Print_Area" localSheetId="0">$A$1:$AF$8</definedName>
    <definedName name="_xlnm.Print_Area" localSheetId="1">$A$1:$AF$18</definedName>
    <definedName name="_xlnm.Print_Area" localSheetId="2">$A$1:$AF$18</definedName>
    <definedName name="_xlnm.Print_Area" localSheetId="3">$A$1:$AF$14</definedName>
    <definedName name="_xlnm.Print_Area" localSheetId="4">$A$1:$AF$8</definedName>
    <definedName name="_xlnm.Print_Area" localSheetId="5">$A$1:$AF$16</definedName>
    <definedName name="_xlnm.Print_Area" localSheetId="6">$A$1:$AF$10</definedName>
    <definedName name="_xlnm.Print_Area" localSheetId="7">$A$1:$AF$11</definedName>
    <definedName name="_xlnm.Print_Area" localSheetId="8">$A$1:$AF$9</definedName>
    <definedName name="_xlnm.Print_Area" localSheetId="13">$A$1:$AF$7</definedName>
    <definedName name="_xlnm.Print_Area" localSheetId="14">$A$1:$AF$7</definedName>
    <definedName name="_xlnm.Print_Area" localSheetId="15">$A$1:$AF$7</definedName>
    <definedName name="_xlnm.Print_Area" localSheetId="16">$A$1:$AF$7</definedName>
    <definedName name="_xlnm.Print_Area" localSheetId="10">$A$1:$AF$8</definedName>
    <definedName name="_xlnm.Print_Area" localSheetId="11">$A$1:$AF$8</definedName>
    <definedName name="_xlnm.Print_Area" localSheetId="12">$A$1:$AF$8</definedName>
  </definedNames>
  <calcPr fullCalcOnLoad="1"/>
</workbook>
</file>

<file path=xl/sharedStrings.xml><?xml version="1.0" encoding="utf-8"?>
<sst xmlns="http://schemas.openxmlformats.org/spreadsheetml/2006/main" count="710" uniqueCount="225">
  <si>
    <t>表4-1</t>
  </si>
  <si>
    <t/>
  </si>
  <si>
    <t>小　　　计（接待）</t>
  </si>
  <si>
    <t>二、日常公用支出</t>
  </si>
  <si>
    <t>生活补助</t>
  </si>
  <si>
    <t>机关事业单位基本养老保险缴费</t>
  </si>
  <si>
    <t>对企业资本性支出</t>
  </si>
  <si>
    <t>当年预算财政拨款支出（维护）</t>
  </si>
  <si>
    <t>支             出</t>
  </si>
  <si>
    <t>支出总计</t>
  </si>
  <si>
    <t>个人生产补贴</t>
  </si>
  <si>
    <t>其他支出</t>
  </si>
  <si>
    <t>对个人和家庭的补助</t>
  </si>
  <si>
    <t>小　　计（购置）</t>
  </si>
  <si>
    <t xml:space="preserve">  财政对工伤保险基金的补助</t>
  </si>
  <si>
    <t>表2-3</t>
  </si>
  <si>
    <t xml:space="preserve">  路政行政执法强制措施费</t>
  </si>
  <si>
    <t>离休费</t>
  </si>
  <si>
    <t>四、上级补助收入</t>
  </si>
  <si>
    <t>公务用车购置以及运行维护</t>
  </si>
  <si>
    <t>助学金</t>
  </si>
  <si>
    <t>单位：元</t>
  </si>
  <si>
    <t>99</t>
  </si>
  <si>
    <t>三公经费支出预算表</t>
  </si>
  <si>
    <t>住房公积金</t>
  </si>
  <si>
    <t xml:space="preserve">  安保及清障</t>
  </si>
  <si>
    <t>职业年金缴费</t>
  </si>
  <si>
    <t>基本支出</t>
  </si>
  <si>
    <t>预备费及预留</t>
  </si>
  <si>
    <t>收入总计</t>
  </si>
  <si>
    <t>小　　　计（因公）</t>
  </si>
  <si>
    <t>其他社会保障缴费</t>
  </si>
  <si>
    <t>财政拨款收支总表</t>
  </si>
  <si>
    <t>收支预算总表</t>
  </si>
  <si>
    <t>取暖费</t>
  </si>
  <si>
    <t>上年结转</t>
  </si>
  <si>
    <t>因公出国（境）费用</t>
  </si>
  <si>
    <t>商品服务支出</t>
  </si>
  <si>
    <t>政府性基金支出预算表</t>
  </si>
  <si>
    <t>当年预算财政拨款支出（公维）</t>
  </si>
  <si>
    <t>单位名称  （科目）</t>
  </si>
  <si>
    <t>213</t>
  </si>
  <si>
    <t xml:space="preserve">  财政对失业保险基金的补助</t>
  </si>
  <si>
    <t>当年预算财政拨款支出（购置）</t>
  </si>
  <si>
    <t>表2</t>
  </si>
  <si>
    <t>指标值</t>
  </si>
  <si>
    <t>救济费</t>
  </si>
  <si>
    <t>上年其他资金结转</t>
  </si>
  <si>
    <t>本年支出合计</t>
  </si>
  <si>
    <t>公务用车购置费</t>
  </si>
  <si>
    <t>本年收入合计</t>
  </si>
  <si>
    <t>政府性基金预算“三公”经费支出表</t>
  </si>
  <si>
    <t>装备购置费</t>
  </si>
  <si>
    <t>合计</t>
  </si>
  <si>
    <t>208</t>
  </si>
  <si>
    <t>项    目</t>
  </si>
  <si>
    <t>一、当年财政拨款收入</t>
  </si>
  <si>
    <t>公务用车购置及运行费</t>
  </si>
  <si>
    <t>福利费</t>
  </si>
  <si>
    <t xml:space="preserve">  其他扶贫支出</t>
  </si>
  <si>
    <t>比上年增长（%）</t>
  </si>
  <si>
    <t>军队其他运行维护费</t>
  </si>
  <si>
    <t>单位:元</t>
  </si>
  <si>
    <t>租赁费</t>
  </si>
  <si>
    <t>03</t>
  </si>
  <si>
    <t>咨询费</t>
  </si>
  <si>
    <t>津贴补贴</t>
  </si>
  <si>
    <t>项              目</t>
  </si>
  <si>
    <t>印刷费</t>
  </si>
  <si>
    <t xml:space="preserve">  交通综合治理执法</t>
  </si>
  <si>
    <t xml:space="preserve">   日常公用支出</t>
  </si>
  <si>
    <t>差旅费</t>
  </si>
  <si>
    <t>二、行政事业性收费收入</t>
  </si>
  <si>
    <t>10</t>
  </si>
  <si>
    <t>债务还本支出</t>
  </si>
  <si>
    <t>机关资本性支出（二）</t>
  </si>
  <si>
    <t>当年预算财政拨款支出</t>
  </si>
  <si>
    <t>其他资金</t>
  </si>
  <si>
    <t xml:space="preserve">  一般公共预算拨款收入</t>
  </si>
  <si>
    <t>项目</t>
  </si>
  <si>
    <t>221</t>
  </si>
  <si>
    <t>满意度指标</t>
  </si>
  <si>
    <t>本年政府性基金预算支出</t>
  </si>
  <si>
    <t>邮电费</t>
  </si>
  <si>
    <t>效益指标</t>
  </si>
  <si>
    <t>单位名称（科目）</t>
  </si>
  <si>
    <t>奖金</t>
  </si>
  <si>
    <t>七、结转下年</t>
  </si>
  <si>
    <t>类</t>
  </si>
  <si>
    <t>对个人和家庭的补助支出预算表</t>
  </si>
  <si>
    <t>六、其他收入</t>
  </si>
  <si>
    <t>对社会保障基金补助</t>
  </si>
  <si>
    <t>单位代码</t>
  </si>
  <si>
    <t>210</t>
  </si>
  <si>
    <t>214</t>
  </si>
  <si>
    <t>表5</t>
  </si>
  <si>
    <t>二、上年结转</t>
  </si>
  <si>
    <t>因公出国（境）支出</t>
  </si>
  <si>
    <t>绩效工资</t>
  </si>
  <si>
    <t>四川省财政厅</t>
  </si>
  <si>
    <t>单位名称(科目)</t>
  </si>
  <si>
    <t>事业收入、事业单位经营收入</t>
  </si>
  <si>
    <t>专用材料费</t>
  </si>
  <si>
    <t>支出预算表</t>
  </si>
  <si>
    <t>公务接待费</t>
  </si>
  <si>
    <t>单位编码</t>
  </si>
  <si>
    <t>单位：万元</t>
  </si>
  <si>
    <t xml:space="preserve">  巡查车辆维修维护费</t>
  </si>
  <si>
    <t>手续费</t>
  </si>
  <si>
    <t>02</t>
  </si>
  <si>
    <t>三、政府基金</t>
  </si>
  <si>
    <t>伙食补助费</t>
  </si>
  <si>
    <t>人员支出预算表</t>
  </si>
  <si>
    <t>工资福利支出</t>
  </si>
  <si>
    <t>小计</t>
  </si>
  <si>
    <t xml:space="preserve">单位 </t>
  </si>
  <si>
    <t>表2-1</t>
  </si>
  <si>
    <t>其中：经费拨款结转</t>
  </si>
  <si>
    <t>334602</t>
  </si>
  <si>
    <t>培训费</t>
  </si>
  <si>
    <t xml:space="preserve">  事业单位医疗</t>
  </si>
  <si>
    <t>委托业务费</t>
  </si>
  <si>
    <t>11</t>
  </si>
  <si>
    <t>项目支出</t>
  </si>
  <si>
    <t>机关资本性支出（一）</t>
  </si>
  <si>
    <t>五、下级上解收入</t>
  </si>
  <si>
    <t>其他收入</t>
  </si>
  <si>
    <t>三、事业单位经营收入</t>
  </si>
  <si>
    <t>当年财政拨款预算安排</t>
  </si>
  <si>
    <t>年度目标</t>
  </si>
  <si>
    <t>小　　　计（维护）</t>
  </si>
  <si>
    <t>公务用车维护</t>
  </si>
  <si>
    <t>抚恤金</t>
  </si>
  <si>
    <t>专项支出预算表</t>
  </si>
  <si>
    <t>单位名称(项目名称)</t>
  </si>
  <si>
    <t xml:space="preserve">  路政日常巡查</t>
  </si>
  <si>
    <t>奖励金</t>
  </si>
  <si>
    <t>工会经费</t>
  </si>
  <si>
    <t>项</t>
  </si>
  <si>
    <t>对事业单位资本性补助</t>
  </si>
  <si>
    <t>表4</t>
  </si>
  <si>
    <t>款</t>
  </si>
  <si>
    <t>电费</t>
  </si>
  <si>
    <t>日常公用支出预算表</t>
  </si>
  <si>
    <t>医疗费补助</t>
  </si>
  <si>
    <t>退职（役）费</t>
  </si>
  <si>
    <t xml:space="preserve">  机关事业单位基本养老保险缴费支出</t>
  </si>
  <si>
    <t>2019年省级部门预算项目绩效目标（部门预算）</t>
  </si>
  <si>
    <t>国有资本经营支出预算表</t>
  </si>
  <si>
    <t>合　　　计（公维）</t>
  </si>
  <si>
    <t>2019年省级部门预算项目绩效目标</t>
  </si>
  <si>
    <t>专项支出</t>
  </si>
  <si>
    <t>物业管理费</t>
  </si>
  <si>
    <t>项目单位
(项目名称)</t>
  </si>
  <si>
    <t>会议费</t>
  </si>
  <si>
    <t>当年预算财政拨款支出（因公）</t>
  </si>
  <si>
    <t>机关工资福利支出</t>
  </si>
  <si>
    <t>职工基本医疗保险缴费</t>
  </si>
  <si>
    <t>收入预算表</t>
  </si>
  <si>
    <t>项目完成指标</t>
  </si>
  <si>
    <t>单位名称</t>
  </si>
  <si>
    <t>05</t>
  </si>
  <si>
    <t>其他商品和服务支出</t>
  </si>
  <si>
    <t>01</t>
  </si>
  <si>
    <t>三、对个人和家庭的补助</t>
  </si>
  <si>
    <t xml:space="preserve">   工资福利支出</t>
  </si>
  <si>
    <t>债务利息及费用支出</t>
  </si>
  <si>
    <t>项目资金</t>
  </si>
  <si>
    <t xml:space="preserve">单位：元
</t>
  </si>
  <si>
    <t>一、人员支出</t>
  </si>
  <si>
    <t xml:space="preserve">  住房公积金</t>
  </si>
  <si>
    <t>二、专项支出</t>
  </si>
  <si>
    <t>表2-2</t>
  </si>
  <si>
    <t>总计</t>
  </si>
  <si>
    <t>公务用车购置</t>
  </si>
  <si>
    <t>其他对个人和家庭的补助支出</t>
  </si>
  <si>
    <t>公务用车运行费</t>
  </si>
  <si>
    <t>路政所</t>
  </si>
  <si>
    <t>其他交通工具运行维护</t>
  </si>
  <si>
    <t>办公费</t>
  </si>
  <si>
    <t xml:space="preserve">  334602</t>
  </si>
  <si>
    <t>上年事业单位经营亏损</t>
  </si>
  <si>
    <t>绩效指标</t>
  </si>
  <si>
    <t>金额</t>
  </si>
  <si>
    <t>对企业补助</t>
  </si>
  <si>
    <t>四、项目支出</t>
  </si>
  <si>
    <t>本年国有资本经营预算支出</t>
  </si>
  <si>
    <t>对事业单位经常性补助</t>
  </si>
  <si>
    <t>上年财政拨款结转</t>
  </si>
  <si>
    <t>公务用车运行维护</t>
  </si>
  <si>
    <t>基本工资</t>
  </si>
  <si>
    <t xml:space="preserve">  财政对生育保险基金的补助</t>
  </si>
  <si>
    <t>27</t>
  </si>
  <si>
    <t>七、政府基金收入</t>
  </si>
  <si>
    <t>三级指标</t>
  </si>
  <si>
    <t>2018年预算数</t>
  </si>
  <si>
    <t xml:space="preserve">  政府性基金预算拨款收入</t>
  </si>
  <si>
    <t>医疗费</t>
  </si>
  <si>
    <t xml:space="preserve">  行政运行</t>
  </si>
  <si>
    <t>财政拨款</t>
  </si>
  <si>
    <t>资金总额</t>
  </si>
  <si>
    <t>转移性支出</t>
  </si>
  <si>
    <t>比上年增长 (%)</t>
  </si>
  <si>
    <t>对个人和家庭补助支出</t>
  </si>
  <si>
    <t>2019年预算数</t>
  </si>
  <si>
    <t>劳务费</t>
  </si>
  <si>
    <t xml:space="preserve">  国有资本经营预算拨款收入</t>
  </si>
  <si>
    <t>公务员医疗补助缴费</t>
  </si>
  <si>
    <t>专用燃料费</t>
  </si>
  <si>
    <t>当年安排</t>
  </si>
  <si>
    <t>一、基本支出</t>
  </si>
  <si>
    <t>维修（护）费</t>
  </si>
  <si>
    <t>八、上年结转</t>
  </si>
  <si>
    <t>其他工资福利支出</t>
  </si>
  <si>
    <t>机关商品和服务支出</t>
  </si>
  <si>
    <t>水费</t>
  </si>
  <si>
    <t xml:space="preserve">  公路和运输安全</t>
  </si>
  <si>
    <t>财政拨款支出预算表（政府经济分类科目）</t>
  </si>
  <si>
    <t>收          入</t>
  </si>
  <si>
    <t>四、结转下年</t>
  </si>
  <si>
    <t>退休费</t>
  </si>
  <si>
    <t>被装购置费</t>
  </si>
  <si>
    <t>科目编码</t>
  </si>
  <si>
    <t>税金及附加费用</t>
  </si>
  <si>
    <t xml:space="preserve">   对个人和家庭补助支出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</si>
</sst>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##0.0"/>
    <numFmt numFmtId="182" formatCode="&quot;\&quot;#,##0.00_);\(&quot;\&quot;#,##0.00\)"/>
    <numFmt numFmtId="183" formatCode="#,##0.00_ "/>
    <numFmt numFmtId="184" formatCode="#,##0_ "/>
    <numFmt numFmtId="185" formatCode="###0"/>
    <numFmt numFmtId="186" formatCode="###,###,###,##0"/>
    <numFmt numFmtId="187" formatCode="###0.00"/>
    <numFmt numFmtId="188" formatCode=""/>
    <numFmt numFmtId="189" formatCode=";;"/>
  </numFmts>
  <fonts count="28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2"/>
      <name val="黑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9"/>
      <color indexed="8"/>
      <name val="Times New Roman"/>
      <family val="0"/>
    </font>
    <font>
      <sz val="36"/>
      <color indexed="8"/>
      <name val="黑体"/>
      <family val="0"/>
    </font>
    <font>
      <b/>
      <sz val="22"/>
      <name val="黑体"/>
      <family val="0"/>
    </font>
    <font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0"/>
    </font>
    <font>
      <b/>
      <sz val="26"/>
      <name val="黑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25"/>
      <name val="黑体"/>
      <family val="0"/>
    </font>
    <font>
      <sz val="10"/>
      <name val="Times New Roman"/>
      <family val="0"/>
    </font>
    <font>
      <sz val="9"/>
      <name val="Times New Roman"/>
      <family val="0"/>
    </font>
    <font>
      <sz val="8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2" fillId="2" borderId="0">
      <alignment/>
      <protection/>
    </xf>
    <xf numFmtId="1" fontId="2" fillId="0" borderId="0">
      <alignment/>
      <protection/>
    </xf>
    <xf numFmtId="0" fontId="1" fillId="0" borderId="0">
      <alignment/>
      <protection/>
    </xf>
  </cellStyleXfs>
  <cellXfs count="313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1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 applyProtection="1">
      <alignment horizontal="centerContinuous"/>
      <protection/>
    </xf>
    <xf numFmtId="0" fontId="0" fillId="2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Continuous" vertical="center"/>
    </xf>
    <xf numFmtId="1" fontId="17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 horizontal="right" vertical="center" wrapText="1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>
      <alignment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1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vertical="center"/>
    </xf>
    <xf numFmtId="2" fontId="0" fillId="0" borderId="8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4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2" fontId="0" fillId="0" borderId="2" xfId="0" applyNumberFormat="1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2" fontId="0" fillId="0" borderId="8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2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2" fontId="0" fillId="0" borderId="2" xfId="0" applyNumberFormat="1" applyFont="1" applyFill="1" applyBorder="1" applyAlignment="1" applyProtection="1">
      <alignment vertical="center" wrapText="1"/>
      <protection/>
    </xf>
    <xf numFmtId="49" fontId="23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Alignment="1">
      <alignment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0" fillId="0" borderId="4" xfId="0" applyBorder="1" applyAlignment="1">
      <alignment/>
    </xf>
    <xf numFmtId="3" fontId="0" fillId="0" borderId="2" xfId="0" applyNumberFormat="1" applyBorder="1" applyAlignment="1">
      <alignment/>
    </xf>
    <xf numFmtId="2" fontId="0" fillId="0" borderId="8" xfId="0" applyNumberFormat="1" applyFont="1" applyFill="1" applyBorder="1" applyAlignment="1" applyProtection="1">
      <alignment vertical="center" wrapText="1"/>
      <protection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>
      <alignment horizontal="right" wrapText="1"/>
    </xf>
    <xf numFmtId="3" fontId="0" fillId="0" borderId="2" xfId="0" applyNumberFormat="1" applyFill="1" applyBorder="1" applyAlignment="1">
      <alignment horizontal="right" wrapText="1"/>
    </xf>
    <xf numFmtId="3" fontId="0" fillId="0" borderId="2" xfId="0" applyNumberFormat="1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" fontId="17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80" fontId="22" fillId="3" borderId="0" xfId="0" applyNumberFormat="1" applyFont="1" applyFill="1" applyAlignment="1" applyProtection="1">
      <alignment/>
      <protection/>
    </xf>
    <xf numFmtId="180" fontId="0" fillId="3" borderId="0" xfId="0" applyNumberFormat="1" applyFont="1" applyFill="1" applyAlignment="1" applyProtection="1">
      <alignment/>
      <protection/>
    </xf>
    <xf numFmtId="180" fontId="4" fillId="3" borderId="0" xfId="0" applyNumberFormat="1" applyFont="1" applyFill="1" applyAlignment="1" applyProtection="1">
      <alignment horizontal="centerContinuous" vertical="center"/>
      <protection/>
    </xf>
    <xf numFmtId="180" fontId="0" fillId="3" borderId="5" xfId="0" applyNumberFormat="1" applyFont="1" applyFill="1" applyBorder="1" applyAlignment="1" applyProtection="1">
      <alignment/>
      <protection/>
    </xf>
    <xf numFmtId="180" fontId="0" fillId="3" borderId="1" xfId="0" applyNumberFormat="1" applyFont="1" applyFill="1" applyBorder="1" applyAlignment="1" applyProtection="1">
      <alignment horizontal="center" vertical="center" wrapText="1"/>
      <protection/>
    </xf>
    <xf numFmtId="180" fontId="0" fillId="3" borderId="2" xfId="0" applyNumberFormat="1" applyFont="1" applyFill="1" applyBorder="1" applyAlignment="1" applyProtection="1">
      <alignment horizontal="center" vertical="center" wrapText="1"/>
      <protection/>
    </xf>
    <xf numFmtId="180" fontId="0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49" fontId="26" fillId="0" borderId="1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187" fontId="0" fillId="0" borderId="2" xfId="0" applyNumberFormat="1" applyFont="1" applyFill="1" applyBorder="1" applyAlignment="1" applyProtection="1">
      <alignment vertical="center" wrapText="1"/>
      <protection/>
    </xf>
    <xf numFmtId="187" fontId="0" fillId="0" borderId="11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187" fontId="0" fillId="0" borderId="4" xfId="0" applyNumberFormat="1" applyFont="1" applyFill="1" applyBorder="1" applyAlignment="1" applyProtection="1">
      <alignment vertical="center" wrapText="1"/>
      <protection/>
    </xf>
    <xf numFmtId="187" fontId="0" fillId="0" borderId="8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right" vertical="center" wrapText="1"/>
    </xf>
    <xf numFmtId="0" fontId="3" fillId="2" borderId="5" xfId="0" applyNumberFormat="1" applyFont="1" applyFill="1" applyBorder="1" applyAlignment="1">
      <alignment horizontal="right" vertical="center" wrapText="1"/>
    </xf>
    <xf numFmtId="0" fontId="27" fillId="2" borderId="2" xfId="0" applyNumberFormat="1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>
      <alignment horizontal="center" vertical="center"/>
    </xf>
    <xf numFmtId="0" fontId="27" fillId="2" borderId="2" xfId="0" applyNumberFormat="1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right" vertical="center" wrapText="1"/>
    </xf>
    <xf numFmtId="3" fontId="0" fillId="0" borderId="7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4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/>
      <protection/>
    </xf>
    <xf numFmtId="188" fontId="0" fillId="0" borderId="2" xfId="0" applyNumberFormat="1" applyFont="1" applyFill="1" applyBorder="1" applyAlignment="1" applyProtection="1">
      <alignment/>
      <protection/>
    </xf>
    <xf numFmtId="49" fontId="0" fillId="0" borderId="2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3" fontId="0" fillId="0" borderId="8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188" fontId="0" fillId="0" borderId="4" xfId="0" applyNumberFormat="1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0" fillId="0" borderId="8" xfId="0" applyNumberFormat="1" applyFont="1" applyFill="1" applyBorder="1" applyAlignment="1" applyProtection="1">
      <alignment horizontal="center"/>
      <protection/>
    </xf>
    <xf numFmtId="3" fontId="0" fillId="0" borderId="4" xfId="0" applyNumberFormat="1" applyFont="1" applyFill="1" applyBorder="1" applyAlignment="1" applyProtection="1">
      <alignment horizontal="right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0" fillId="0" borderId="3" xfId="0" applyNumberFormat="1" applyFont="1" applyFill="1" applyBorder="1" applyAlignment="1" applyProtection="1">
      <alignment horizontal="right" wrapText="1"/>
      <protection/>
    </xf>
    <xf numFmtId="3" fontId="0" fillId="0" borderId="7" xfId="0" applyNumberFormat="1" applyFont="1" applyFill="1" applyBorder="1" applyAlignment="1" applyProtection="1">
      <alignment horizontal="right" wrapText="1"/>
      <protection/>
    </xf>
    <xf numFmtId="3" fontId="0" fillId="0" borderId="1" xfId="0" applyNumberFormat="1" applyFont="1" applyFill="1" applyBorder="1" applyAlignment="1" applyProtection="1">
      <alignment horizontal="right" wrapText="1"/>
      <protection/>
    </xf>
    <xf numFmtId="3" fontId="0" fillId="0" borderId="8" xfId="0" applyNumberFormat="1" applyFont="1" applyFill="1" applyBorder="1" applyAlignment="1" applyProtection="1">
      <alignment horizontal="right" wrapText="1"/>
      <protection/>
    </xf>
    <xf numFmtId="3" fontId="0" fillId="0" borderId="2" xfId="0" applyNumberFormat="1" applyFont="1" applyFill="1" applyBorder="1" applyAlignment="1" applyProtection="1">
      <alignment horizontal="right" wrapText="1"/>
      <protection/>
    </xf>
    <xf numFmtId="49" fontId="3" fillId="0" borderId="4" xfId="0" applyNumberFormat="1" applyFont="1" applyFill="1" applyBorder="1" applyAlignment="1" applyProtection="1">
      <alignment wrapText="1"/>
      <protection/>
    </xf>
    <xf numFmtId="3" fontId="3" fillId="0" borderId="8" xfId="0" applyNumberFormat="1" applyFont="1" applyFill="1" applyBorder="1" applyAlignment="1" applyProtection="1">
      <alignment wrapText="1"/>
      <protection/>
    </xf>
    <xf numFmtId="3" fontId="3" fillId="0" borderId="4" xfId="0" applyNumberFormat="1" applyFont="1" applyFill="1" applyBorder="1" applyAlignment="1" applyProtection="1">
      <alignment wrapText="1"/>
      <protection/>
    </xf>
    <xf numFmtId="188" fontId="20" fillId="0" borderId="4" xfId="0" applyNumberFormat="1" applyFont="1" applyFill="1" applyBorder="1" applyAlignment="1" applyProtection="1">
      <alignment wrapText="1"/>
      <protection/>
    </xf>
    <xf numFmtId="3" fontId="3" fillId="0" borderId="2" xfId="0" applyNumberFormat="1" applyFont="1" applyFill="1" applyBorder="1" applyAlignment="1" applyProtection="1">
      <alignment wrapText="1"/>
      <protection/>
    </xf>
    <xf numFmtId="49" fontId="0" fillId="0" borderId="4" xfId="0" applyNumberFormat="1" applyFont="1" applyFill="1" applyBorder="1" applyAlignment="1" applyProtection="1">
      <alignment wrapText="1"/>
      <protection/>
    </xf>
    <xf numFmtId="3" fontId="0" fillId="0" borderId="4" xfId="0" applyNumberFormat="1" applyFont="1" applyFill="1" applyBorder="1" applyAlignment="1" applyProtection="1">
      <alignment wrapText="1"/>
      <protection/>
    </xf>
    <xf numFmtId="3" fontId="0" fillId="0" borderId="2" xfId="0" applyNumberFormat="1" applyFont="1" applyFill="1" applyBorder="1" applyAlignment="1" applyProtection="1">
      <alignment wrapText="1"/>
      <protection/>
    </xf>
    <xf numFmtId="188" fontId="21" fillId="0" borderId="4" xfId="0" applyNumberFormat="1" applyFont="1" applyFill="1" applyBorder="1" applyAlignment="1" applyProtection="1">
      <alignment wrapText="1"/>
      <protection/>
    </xf>
    <xf numFmtId="3" fontId="22" fillId="0" borderId="8" xfId="0" applyNumberFormat="1" applyFont="1" applyFill="1" applyBorder="1" applyAlignment="1" applyProtection="1">
      <alignment wrapText="1"/>
      <protection/>
    </xf>
    <xf numFmtId="3" fontId="0" fillId="0" borderId="4" xfId="0" applyNumberFormat="1" applyFont="1" applyFill="1" applyBorder="1" applyAlignment="1" applyProtection="1">
      <alignment horizontal="right"/>
      <protection/>
    </xf>
    <xf numFmtId="49" fontId="0" fillId="0" borderId="4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32" style="4" customWidth="1"/>
    <col min="2" max="2" width="18.5" style="4" customWidth="1"/>
    <col min="3" max="3" width="20" style="4" customWidth="1"/>
    <col min="4" max="4" width="11.83203125" style="4" customWidth="1"/>
    <col min="5" max="5" width="25.83203125" style="4" customWidth="1"/>
    <col min="6" max="6" width="18.5" style="4" customWidth="1"/>
    <col min="7" max="7" width="20.33203125" style="4" customWidth="1"/>
    <col min="8" max="8" width="12" style="4" customWidth="1"/>
    <col min="9" max="9" width="9.16015625" style="4" customWidth="1"/>
    <col min="10" max="10" width="14" style="4" customWidth="1"/>
    <col min="11" max="254" width="9.16015625" style="4" customWidth="1"/>
    <col min="255" max="256" width="9.16015625" style="0" customWidth="1"/>
  </cols>
  <sheetData>
    <row r="1" spans="1:8" ht="18" customHeight="1">
      <c r="A1" s="2"/>
      <c r="B1" s="2"/>
      <c r="C1" s="2"/>
      <c r="D1" s="2"/>
      <c r="E1" s="2"/>
      <c r="F1" s="2"/>
      <c r="G1" s="2"/>
      <c r="H1" s="1"/>
    </row>
    <row r="2" spans="1:8" ht="18" customHeight="1">
      <c r="A2" s="11" t="s">
        <v>33</v>
      </c>
      <c r="B2" s="11"/>
      <c r="C2" s="11"/>
      <c r="D2" s="11"/>
      <c r="E2" s="11"/>
      <c r="F2" s="11"/>
      <c r="G2" s="11"/>
      <c r="H2" s="11"/>
    </row>
    <row r="3" spans="1:8" ht="18" customHeight="1">
      <c r="A3" s="273" t="s">
        <v>177</v>
      </c>
      <c r="B3" s="8"/>
      <c r="C3" s="8"/>
      <c r="D3" s="8"/>
      <c r="E3" s="3"/>
      <c r="F3" s="3"/>
      <c r="G3" s="3"/>
      <c r="H3" s="1" t="s">
        <v>21</v>
      </c>
    </row>
    <row r="4" spans="1:10" ht="30" customHeight="1">
      <c r="A4" s="120" t="s">
        <v>218</v>
      </c>
      <c r="B4" s="121"/>
      <c r="C4" s="121"/>
      <c r="D4" s="121"/>
      <c r="E4" s="122" t="s">
        <v>8</v>
      </c>
      <c r="F4" s="121"/>
      <c r="G4" s="121"/>
      <c r="H4" s="123"/>
      <c r="J4" s="18"/>
    </row>
    <row r="5" spans="1:9" ht="30" customHeight="1">
      <c r="A5" s="124" t="s">
        <v>67</v>
      </c>
      <c r="B5" s="125" t="s">
        <v>204</v>
      </c>
      <c r="C5" s="125" t="s">
        <v>195</v>
      </c>
      <c r="D5" s="126" t="s">
        <v>60</v>
      </c>
      <c r="E5" s="124" t="s">
        <v>67</v>
      </c>
      <c r="F5" s="125" t="s">
        <v>204</v>
      </c>
      <c r="G5" s="125" t="s">
        <v>195</v>
      </c>
      <c r="H5" s="126" t="s">
        <v>60</v>
      </c>
      <c r="I5" s="18"/>
    </row>
    <row r="6" spans="1:10" ht="30" customHeight="1">
      <c r="A6" s="127" t="s">
        <v>56</v>
      </c>
      <c r="B6" s="268">
        <v>2982988</v>
      </c>
      <c r="C6" s="267">
        <v>3084669</v>
      </c>
      <c r="D6" s="128">
        <f>IF(AND(C6&lt;&gt;0,TYPE(C6)=1),(B6-C6)/C6*100,0)</f>
        <v>-3.296334225811586</v>
      </c>
      <c r="E6" s="127" t="s">
        <v>210</v>
      </c>
      <c r="F6" s="265">
        <v>2307988</v>
      </c>
      <c r="G6" s="272">
        <v>2550169</v>
      </c>
      <c r="H6" s="128">
        <f>IF(AND(G6&lt;&gt;0,TYPE(G6)=1),(F6-G6)/G6*100,0)</f>
        <v>-9.49666473084725</v>
      </c>
      <c r="J6" s="14"/>
    </row>
    <row r="7" spans="1:10" ht="30" customHeight="1">
      <c r="A7" s="127" t="s">
        <v>72</v>
      </c>
      <c r="B7" s="277">
        <v>0</v>
      </c>
      <c r="C7" s="270">
        <v>0</v>
      </c>
      <c r="D7" s="128">
        <f>IF(AND(C7&lt;&gt;0,TYPE(C7)=1),(B7-C7)/C7*100,0)</f>
        <v>0</v>
      </c>
      <c r="E7" s="127" t="s">
        <v>165</v>
      </c>
      <c r="F7" s="267">
        <v>2036489</v>
      </c>
      <c r="G7" s="274">
        <v>2242499</v>
      </c>
      <c r="H7" s="128">
        <f>IF(AND(G7&lt;&gt;0,TYPE(G7)=1),(F7-G7)/G7*100,0)</f>
        <v>-9.186626170178894</v>
      </c>
      <c r="J7" s="13"/>
    </row>
    <row r="8" spans="1:11" ht="30" customHeight="1">
      <c r="A8" s="127" t="s">
        <v>127</v>
      </c>
      <c r="B8" s="277">
        <v>0</v>
      </c>
      <c r="C8" s="269">
        <v>0</v>
      </c>
      <c r="D8" s="128">
        <f>IF(AND(C8&lt;&gt;0,TYPE(C8)=1),(B8-C8)/C8*100,0)</f>
        <v>0</v>
      </c>
      <c r="E8" s="127" t="s">
        <v>70</v>
      </c>
      <c r="F8" s="266">
        <v>253219</v>
      </c>
      <c r="G8" s="275">
        <v>289894</v>
      </c>
      <c r="H8" s="128">
        <f>IF(AND(G8&lt;&gt;0,TYPE(G8)=1),(F8-G8)/G8*100,0)</f>
        <v>-12.651175947070309</v>
      </c>
      <c r="J8" s="13"/>
      <c r="K8" s="15"/>
    </row>
    <row r="9" spans="1:11" ht="30" customHeight="1">
      <c r="A9" s="127" t="s">
        <v>18</v>
      </c>
      <c r="B9" s="277">
        <v>0</v>
      </c>
      <c r="C9" s="269">
        <v>0</v>
      </c>
      <c r="D9" s="128">
        <f>IF(AND(C9&lt;&gt;0,TYPE(C9)=1),(B9-C9)/C9*100,0)</f>
        <v>0</v>
      </c>
      <c r="E9" s="129" t="s">
        <v>224</v>
      </c>
      <c r="F9" s="266">
        <v>18280</v>
      </c>
      <c r="G9" s="276">
        <v>17776</v>
      </c>
      <c r="H9" s="128">
        <f>IF(AND(G9&lt;&gt;0,TYPE(G9)=1),(F9-G9)/G9*100,0)</f>
        <v>2.8352835283528353</v>
      </c>
      <c r="J9" s="13"/>
      <c r="K9" s="13"/>
    </row>
    <row r="10" spans="1:11" ht="30" customHeight="1">
      <c r="A10" s="127" t="s">
        <v>125</v>
      </c>
      <c r="B10" s="277">
        <v>0</v>
      </c>
      <c r="C10" s="269">
        <v>0</v>
      </c>
      <c r="D10" s="128">
        <f>IF(AND(C10&lt;&gt;0,TYPE(C10)=1),(B10-C10)/C10*100,0)</f>
        <v>0</v>
      </c>
      <c r="E10" s="129" t="s">
        <v>171</v>
      </c>
      <c r="F10" s="266">
        <v>675000</v>
      </c>
      <c r="G10" s="271">
        <v>534500</v>
      </c>
      <c r="H10" s="128">
        <f>IF(AND(G10&lt;&gt;0,TYPE(G10)=1),(F10-G10)/G10*100,0)</f>
        <v>26.28624883068288</v>
      </c>
      <c r="K10" s="13"/>
    </row>
    <row r="11" spans="1:11" ht="30" customHeight="1">
      <c r="A11" s="127" t="s">
        <v>90</v>
      </c>
      <c r="B11" s="277">
        <v>0</v>
      </c>
      <c r="C11" s="267">
        <v>0</v>
      </c>
      <c r="D11" s="128">
        <f>IF(AND(C11&lt;&gt;0,TYPE(C11)=1),(B11-C11)/C11*100,0)</f>
        <v>0</v>
      </c>
      <c r="E11" s="130"/>
      <c r="F11" s="131"/>
      <c r="G11" s="16"/>
      <c r="H11" s="128"/>
      <c r="K11" s="13"/>
    </row>
    <row r="12" spans="1:11" ht="30" customHeight="1">
      <c r="A12" s="127"/>
      <c r="B12" s="131"/>
      <c r="C12" s="16"/>
      <c r="D12" s="128">
        <f>IF(AND(C12&lt;&gt;0,TYPE(C12)=1),(B12-C12)/C12*100,0)</f>
        <v>0</v>
      </c>
      <c r="E12" s="130"/>
      <c r="F12" s="132"/>
      <c r="G12" s="133"/>
      <c r="H12" s="128"/>
      <c r="J12" s="17"/>
      <c r="K12" s="13"/>
    </row>
    <row r="13" spans="1:11" ht="30" customHeight="1">
      <c r="A13" s="130"/>
      <c r="B13" s="134"/>
      <c r="C13" s="135"/>
      <c r="D13" s="136"/>
      <c r="E13" s="130"/>
      <c r="F13" s="137"/>
      <c r="G13" s="133"/>
      <c r="H13" s="128"/>
      <c r="K13" s="13"/>
    </row>
    <row r="14" spans="1:8" ht="30" customHeight="1">
      <c r="A14" s="130"/>
      <c r="B14" s="138"/>
      <c r="C14" s="139"/>
      <c r="D14" s="136"/>
      <c r="E14" s="130"/>
      <c r="F14" s="137"/>
      <c r="G14" s="133"/>
      <c r="H14" s="140"/>
    </row>
    <row r="15" spans="1:8" ht="30" customHeight="1">
      <c r="A15" s="141" t="s">
        <v>50</v>
      </c>
      <c r="B15" s="142">
        <f>SUM(B6:B12)</f>
        <v>2982988</v>
      </c>
      <c r="C15" s="143">
        <f>SUM(C6:C12)</f>
        <v>3084669</v>
      </c>
      <c r="D15" s="144">
        <f>IF(AND(C15&lt;&gt;0,TYPE(C15)=1),(B15-C15)/C15*100,0)</f>
        <v>-3.296334225811586</v>
      </c>
      <c r="E15" s="141" t="s">
        <v>48</v>
      </c>
      <c r="F15" s="147">
        <f>SUM(F6,F10)</f>
        <v>2982988</v>
      </c>
      <c r="G15" s="147">
        <f>SUM(G6,G10)</f>
        <v>3084669</v>
      </c>
      <c r="H15" s="148">
        <f>IF(AND(G15&lt;&gt;0,TYPE(G15)=1),(F15-G15)/G15*100,0)</f>
        <v>-3.296334225811586</v>
      </c>
    </row>
    <row r="16" spans="1:8" ht="30" customHeight="1">
      <c r="A16" s="127" t="s">
        <v>193</v>
      </c>
      <c r="B16" s="265">
        <v>0</v>
      </c>
      <c r="C16" s="267">
        <v>0</v>
      </c>
      <c r="D16" s="128">
        <f>IF(AND(C16&lt;&gt;0,TYPE(C16)=1),(B16-C16)/C16*100,0)</f>
        <v>0</v>
      </c>
      <c r="E16" s="127" t="s">
        <v>110</v>
      </c>
      <c r="F16" s="267">
        <v>0</v>
      </c>
      <c r="G16" s="267">
        <v>0</v>
      </c>
      <c r="H16" s="148">
        <f>IF(AND(G16&lt;&gt;0,TYPE(G16)=1),(F16-G16)/G16*100,0)</f>
        <v>0</v>
      </c>
    </row>
    <row r="17" spans="1:8" ht="30" customHeight="1">
      <c r="A17" s="127" t="s">
        <v>212</v>
      </c>
      <c r="B17" s="268">
        <v>0</v>
      </c>
      <c r="C17" s="266">
        <v>0</v>
      </c>
      <c r="D17" s="128">
        <f>IF(AND(C17&lt;&gt;0,TYPE(C17)=1),(B17-C17)/C17*100,0)</f>
        <v>0</v>
      </c>
      <c r="E17" s="127" t="s">
        <v>219</v>
      </c>
      <c r="F17" s="267">
        <v>0</v>
      </c>
      <c r="G17" s="267">
        <v>0</v>
      </c>
      <c r="H17" s="148">
        <f>IF(AND(G17&lt;&gt;0,TYPE(G17)=1),(F17-G17)/G17*100,0)</f>
        <v>0</v>
      </c>
    </row>
    <row r="18" spans="1:8" ht="30" customHeight="1">
      <c r="A18" s="141"/>
      <c r="B18" s="134"/>
      <c r="C18" s="134"/>
      <c r="D18" s="136"/>
      <c r="E18" s="145"/>
      <c r="F18" s="146"/>
      <c r="G18" s="16"/>
      <c r="H18" s="128"/>
    </row>
    <row r="19" spans="1:8" ht="30" customHeight="1">
      <c r="A19" s="141"/>
      <c r="B19" s="138"/>
      <c r="C19" s="138"/>
      <c r="D19" s="136"/>
      <c r="E19" s="141"/>
      <c r="F19" s="137"/>
      <c r="G19" s="133"/>
      <c r="H19" s="140"/>
    </row>
    <row r="20" spans="1:8" ht="30" customHeight="1">
      <c r="A20" s="141" t="s">
        <v>29</v>
      </c>
      <c r="B20" s="138">
        <f>SUM(B15:B17)</f>
        <v>2982988</v>
      </c>
      <c r="C20" s="138">
        <f>SUM(C15:C17)</f>
        <v>3084669</v>
      </c>
      <c r="D20" s="144">
        <f>IF(AND(C20&lt;&gt;0,TYPE(C20)=1),(B20-C20)/C20*100,0)</f>
        <v>-3.296334225811586</v>
      </c>
      <c r="E20" s="141" t="s">
        <v>9</v>
      </c>
      <c r="F20" s="137">
        <f>SUM(F15:F17)</f>
        <v>2982988</v>
      </c>
      <c r="G20" s="133">
        <f>SUM(G15:G15)</f>
        <v>3084669</v>
      </c>
      <c r="H20" s="128">
        <f>IF(AND(G20&lt;&gt;0,TYPE(G20)=1),(F20-G20)/G20*100,0)</f>
        <v>-3.296334225811586</v>
      </c>
    </row>
    <row r="21" spans="5:7" ht="18" customHeight="1">
      <c r="E21" s="9"/>
      <c r="F21" s="9"/>
      <c r="G21" s="9"/>
    </row>
    <row r="22" spans="6:7" ht="18" customHeight="1">
      <c r="F22" s="9"/>
      <c r="G22" s="9"/>
    </row>
    <row r="23" ht="18" customHeight="1">
      <c r="G23" s="9"/>
    </row>
    <row r="24" ht="18" customHeight="1">
      <c r="G24" s="9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defaultGridColor="0" colorId="0" workbookViewId="0" topLeftCell="A1">
      <selection activeCell="A1" sqref="A1:Q1"/>
    </sheetView>
  </sheetViews>
  <sheetFormatPr defaultColWidth="9.16015625" defaultRowHeight="12.75" customHeight="1"/>
  <cols>
    <col min="1" max="1" width="38.66015625" style="0" customWidth="1"/>
    <col min="2" max="17" width="15" style="0" customWidth="1"/>
    <col min="18" max="18" width="9" style="0" customWidth="1"/>
    <col min="19" max="256" width="9.16015625" style="0" customWidth="1"/>
  </cols>
  <sheetData>
    <row r="1" spans="1:17" ht="31.5" customHeight="1">
      <c r="A1" s="226" t="s">
        <v>217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</row>
    <row r="2" spans="1:17" ht="12.7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8" t="s">
        <v>21</v>
      </c>
    </row>
    <row r="3" spans="1:18" ht="35.25" customHeight="1">
      <c r="A3" s="223" t="s">
        <v>115</v>
      </c>
      <c r="B3" s="224" t="s">
        <v>173</v>
      </c>
      <c r="C3" s="225" t="s">
        <v>156</v>
      </c>
      <c r="D3" s="225" t="s">
        <v>214</v>
      </c>
      <c r="E3" s="225" t="s">
        <v>124</v>
      </c>
      <c r="F3" s="225" t="s">
        <v>75</v>
      </c>
      <c r="G3" s="225" t="s">
        <v>187</v>
      </c>
      <c r="H3" s="225" t="s">
        <v>139</v>
      </c>
      <c r="I3" s="225" t="s">
        <v>184</v>
      </c>
      <c r="J3" s="225" t="s">
        <v>6</v>
      </c>
      <c r="K3" s="225" t="s">
        <v>12</v>
      </c>
      <c r="L3" s="225" t="s">
        <v>91</v>
      </c>
      <c r="M3" s="225" t="s">
        <v>166</v>
      </c>
      <c r="N3" s="225" t="s">
        <v>74</v>
      </c>
      <c r="O3" s="225" t="s">
        <v>201</v>
      </c>
      <c r="P3" s="225" t="s">
        <v>28</v>
      </c>
      <c r="Q3" s="225" t="s">
        <v>11</v>
      </c>
      <c r="R3" s="97"/>
    </row>
    <row r="4" spans="1:18" ht="20.25" customHeight="1">
      <c r="A4" s="312" t="s">
        <v>177</v>
      </c>
      <c r="B4" s="310">
        <v>2982988</v>
      </c>
      <c r="C4" s="311">
        <v>2036489</v>
      </c>
      <c r="D4" s="309">
        <v>928219</v>
      </c>
      <c r="E4" s="309">
        <v>0</v>
      </c>
      <c r="F4" s="309">
        <v>0</v>
      </c>
      <c r="G4" s="309">
        <v>0</v>
      </c>
      <c r="H4" s="310">
        <v>0</v>
      </c>
      <c r="I4" s="311">
        <v>0</v>
      </c>
      <c r="J4" s="309">
        <v>0</v>
      </c>
      <c r="K4" s="310">
        <v>18280</v>
      </c>
      <c r="L4" s="311">
        <v>0</v>
      </c>
      <c r="M4" s="310">
        <v>0</v>
      </c>
      <c r="N4" s="222"/>
      <c r="O4" s="222"/>
      <c r="P4" s="222"/>
      <c r="Q4" s="310">
        <v>0</v>
      </c>
      <c r="R4" s="218"/>
    </row>
    <row r="5" spans="1:18" ht="9.7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97"/>
      <c r="P5" s="97"/>
      <c r="Q5" s="221"/>
      <c r="R5" s="97"/>
    </row>
    <row r="6" spans="1:18" ht="9.7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97"/>
      <c r="P6" s="97"/>
      <c r="Q6" s="221"/>
      <c r="R6" s="97"/>
    </row>
    <row r="7" spans="1:18" ht="9.75" customHeight="1">
      <c r="A7" s="221"/>
      <c r="B7" s="97"/>
      <c r="C7" s="221"/>
      <c r="D7" s="221"/>
      <c r="E7" s="221"/>
      <c r="F7" s="221"/>
      <c r="G7" s="97"/>
      <c r="H7" s="221"/>
      <c r="I7" s="221"/>
      <c r="J7" s="221"/>
      <c r="K7" s="221"/>
      <c r="L7" s="97"/>
      <c r="M7" s="221"/>
      <c r="N7" s="221"/>
      <c r="O7" s="97"/>
      <c r="P7" s="97"/>
      <c r="Q7" s="221"/>
      <c r="R7" s="97"/>
    </row>
    <row r="8" spans="1:18" ht="9.75" customHeight="1">
      <c r="A8" s="221"/>
      <c r="B8" s="97"/>
      <c r="C8" s="221"/>
      <c r="D8" s="221"/>
      <c r="E8" s="97"/>
      <c r="F8" s="221"/>
      <c r="G8" s="97"/>
      <c r="H8" s="221"/>
      <c r="I8" s="97"/>
      <c r="J8" s="97"/>
      <c r="K8" s="221"/>
      <c r="L8" s="97"/>
      <c r="M8" s="221"/>
      <c r="N8" s="221"/>
      <c r="O8" s="97"/>
      <c r="P8" s="97"/>
      <c r="Q8" s="221"/>
      <c r="R8" s="97"/>
    </row>
    <row r="9" spans="1:17" ht="12.75" customHeight="1">
      <c r="A9" s="221"/>
      <c r="H9" s="221"/>
      <c r="N9" s="221"/>
      <c r="Q9" s="221"/>
    </row>
    <row r="10" spans="1:14" ht="12.75" customHeight="1">
      <c r="A10" s="221"/>
      <c r="H10" s="221"/>
      <c r="M10" s="221"/>
      <c r="N10" s="221"/>
    </row>
    <row r="11" spans="1:13" ht="12.75" customHeight="1">
      <c r="A11" s="221"/>
      <c r="B11" s="221"/>
      <c r="H11" s="221"/>
      <c r="M11" s="221"/>
    </row>
    <row r="12" spans="1:8" ht="12.75" customHeight="1">
      <c r="A12" s="221"/>
      <c r="H12" s="221"/>
    </row>
    <row r="13" spans="1:7" ht="12.75" customHeight="1">
      <c r="A13" s="221"/>
      <c r="G13" s="221"/>
    </row>
  </sheetData>
  <sheetProtection/>
  <mergeCells count="1">
    <mergeCell ref="A1:Q1"/>
  </mergeCells>
  <printOptions horizontalCentered="1"/>
  <pageMargins left="0.4724409448818898" right="0.4724409448818898" top="0.4724409448818898" bottom="0.35433070866141736" header="0.5" footer="0.5"/>
  <pageSetup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4">
      <selection activeCell="L26" sqref="L26"/>
    </sheetView>
  </sheetViews>
  <sheetFormatPr defaultColWidth="9.16015625" defaultRowHeight="12.75" customHeight="1"/>
  <cols>
    <col min="1" max="256" width="9.16015625" style="0" customWidth="1"/>
  </cols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256" width="9.16015625" style="0" customWidth="1"/>
  </cols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256" width="9.16015625" style="0" customWidth="1"/>
  </cols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56" width="9.16015625" style="0" customWidth="1"/>
  </cols>
  <sheetData>
    <row r="1" spans="1:8" ht="19.5" customHeight="1">
      <c r="A1" s="23"/>
      <c r="B1" s="229"/>
      <c r="C1" s="229"/>
      <c r="D1" s="229"/>
      <c r="E1" s="229"/>
      <c r="F1" s="229"/>
      <c r="G1" s="229"/>
      <c r="H1" s="230" t="s">
        <v>140</v>
      </c>
    </row>
    <row r="2" spans="1:8" ht="19.5" customHeight="1">
      <c r="A2" s="231" t="s">
        <v>38</v>
      </c>
      <c r="B2" s="231"/>
      <c r="C2" s="231"/>
      <c r="D2" s="231"/>
      <c r="E2" s="231"/>
      <c r="F2" s="231"/>
      <c r="G2" s="231"/>
      <c r="H2" s="231"/>
    </row>
    <row r="3" spans="1:8" ht="19.5" customHeight="1">
      <c r="A3" s="232" t="s">
        <v>1</v>
      </c>
      <c r="B3" s="232"/>
      <c r="C3" s="232"/>
      <c r="D3" s="232"/>
      <c r="E3" s="232"/>
      <c r="F3" s="100"/>
      <c r="G3" s="100"/>
      <c r="H3" s="233" t="s">
        <v>106</v>
      </c>
    </row>
    <row r="4" spans="1:8" ht="19.5" customHeight="1">
      <c r="A4" s="234" t="s">
        <v>55</v>
      </c>
      <c r="B4" s="235"/>
      <c r="C4" s="235"/>
      <c r="D4" s="235"/>
      <c r="E4" s="236"/>
      <c r="F4" s="237" t="s">
        <v>82</v>
      </c>
      <c r="G4" s="151"/>
      <c r="H4" s="151"/>
    </row>
    <row r="5" spans="1:8" ht="19.5" customHeight="1">
      <c r="A5" s="234" t="s">
        <v>222</v>
      </c>
      <c r="B5" s="235"/>
      <c r="C5" s="236"/>
      <c r="D5" s="238" t="s">
        <v>92</v>
      </c>
      <c r="E5" s="169" t="s">
        <v>85</v>
      </c>
      <c r="F5" s="30" t="s">
        <v>53</v>
      </c>
      <c r="G5" s="30" t="s">
        <v>27</v>
      </c>
      <c r="H5" s="151" t="s">
        <v>123</v>
      </c>
    </row>
    <row r="6" spans="1:8" ht="19.5" customHeight="1">
      <c r="A6" s="239" t="s">
        <v>88</v>
      </c>
      <c r="B6" s="125" t="s">
        <v>141</v>
      </c>
      <c r="C6" s="240" t="s">
        <v>138</v>
      </c>
      <c r="D6" s="241"/>
      <c r="E6" s="172"/>
      <c r="F6" s="96"/>
      <c r="G6" s="96"/>
      <c r="H6" s="157"/>
    </row>
    <row r="7" spans="1:8" ht="19.5" customHeight="1">
      <c r="A7" s="242" t="s">
        <v>1</v>
      </c>
      <c r="B7" s="242" t="s">
        <v>1</v>
      </c>
      <c r="C7" s="242" t="s">
        <v>1</v>
      </c>
      <c r="D7" s="242" t="s">
        <v>1</v>
      </c>
      <c r="E7" s="242" t="s">
        <v>1</v>
      </c>
      <c r="F7" s="243">
        <f>SUM(G7:H7)</f>
        <v>0</v>
      </c>
      <c r="G7" s="244" t="s">
        <v>1</v>
      </c>
      <c r="H7" s="243" t="s">
        <v>1</v>
      </c>
    </row>
    <row r="8" spans="1:8" ht="19.5" customHeight="1">
      <c r="A8" s="242" t="s">
        <v>1</v>
      </c>
      <c r="B8" s="242" t="s">
        <v>1</v>
      </c>
      <c r="C8" s="242" t="s">
        <v>1</v>
      </c>
      <c r="D8" s="242" t="s">
        <v>1</v>
      </c>
      <c r="E8" s="242" t="s">
        <v>1</v>
      </c>
      <c r="F8" s="243">
        <f>SUM(G8:H8)</f>
        <v>0</v>
      </c>
      <c r="G8" s="244" t="s">
        <v>1</v>
      </c>
      <c r="H8" s="243" t="s">
        <v>1</v>
      </c>
    </row>
    <row r="9" spans="1:8" ht="19.5" customHeight="1">
      <c r="A9" s="242" t="s">
        <v>1</v>
      </c>
      <c r="B9" s="242" t="s">
        <v>1</v>
      </c>
      <c r="C9" s="242" t="s">
        <v>1</v>
      </c>
      <c r="D9" s="242" t="s">
        <v>1</v>
      </c>
      <c r="E9" s="242" t="s">
        <v>1</v>
      </c>
      <c r="F9" s="243">
        <f>SUM(G9:H9)</f>
        <v>0</v>
      </c>
      <c r="G9" s="244" t="s">
        <v>1</v>
      </c>
      <c r="H9" s="243" t="s">
        <v>1</v>
      </c>
    </row>
    <row r="10" spans="1:8" ht="19.5" customHeight="1">
      <c r="A10" s="242" t="s">
        <v>1</v>
      </c>
      <c r="B10" s="242" t="s">
        <v>1</v>
      </c>
      <c r="C10" s="242" t="s">
        <v>1</v>
      </c>
      <c r="D10" s="242" t="s">
        <v>1</v>
      </c>
      <c r="E10" s="242" t="s">
        <v>1</v>
      </c>
      <c r="F10" s="243">
        <f>SUM(G10:H10)</f>
        <v>0</v>
      </c>
      <c r="G10" s="244" t="s">
        <v>1</v>
      </c>
      <c r="H10" s="243" t="s">
        <v>1</v>
      </c>
    </row>
    <row r="11" spans="1:8" ht="19.5" customHeight="1">
      <c r="A11" s="242" t="s">
        <v>1</v>
      </c>
      <c r="B11" s="242" t="s">
        <v>1</v>
      </c>
      <c r="C11" s="242" t="s">
        <v>1</v>
      </c>
      <c r="D11" s="242" t="s">
        <v>1</v>
      </c>
      <c r="E11" s="242" t="s">
        <v>1</v>
      </c>
      <c r="F11" s="243">
        <f>SUM(G11:H11)</f>
        <v>0</v>
      </c>
      <c r="G11" s="244" t="s">
        <v>1</v>
      </c>
      <c r="H11" s="243" t="s">
        <v>1</v>
      </c>
    </row>
    <row r="12" spans="1:8" ht="19.5" customHeight="1">
      <c r="A12" s="242" t="s">
        <v>1</v>
      </c>
      <c r="B12" s="242" t="s">
        <v>1</v>
      </c>
      <c r="C12" s="242" t="s">
        <v>1</v>
      </c>
      <c r="D12" s="242" t="s">
        <v>1</v>
      </c>
      <c r="E12" s="242" t="s">
        <v>1</v>
      </c>
      <c r="F12" s="243">
        <f>SUM(G12:H12)</f>
        <v>0</v>
      </c>
      <c r="G12" s="244" t="s">
        <v>1</v>
      </c>
      <c r="H12" s="243" t="s">
        <v>1</v>
      </c>
    </row>
    <row r="13" spans="1:8" ht="19.5" customHeight="1">
      <c r="A13" s="242" t="s">
        <v>1</v>
      </c>
      <c r="B13" s="242" t="s">
        <v>1</v>
      </c>
      <c r="C13" s="242" t="s">
        <v>1</v>
      </c>
      <c r="D13" s="242" t="s">
        <v>1</v>
      </c>
      <c r="E13" s="242" t="s">
        <v>1</v>
      </c>
      <c r="F13" s="243">
        <f>SUM(G13:H13)</f>
        <v>0</v>
      </c>
      <c r="G13" s="244" t="s">
        <v>1</v>
      </c>
      <c r="H13" s="243" t="s">
        <v>1</v>
      </c>
    </row>
    <row r="14" spans="1:8" ht="19.5" customHeight="1">
      <c r="A14" s="242" t="s">
        <v>1</v>
      </c>
      <c r="B14" s="242" t="s">
        <v>1</v>
      </c>
      <c r="C14" s="242" t="s">
        <v>1</v>
      </c>
      <c r="D14" s="242" t="s">
        <v>1</v>
      </c>
      <c r="E14" s="242" t="s">
        <v>1</v>
      </c>
      <c r="F14" s="243">
        <f>SUM(G14:H14)</f>
        <v>0</v>
      </c>
      <c r="G14" s="244" t="s">
        <v>1</v>
      </c>
      <c r="H14" s="243" t="s">
        <v>1</v>
      </c>
    </row>
    <row r="15" spans="1:8" ht="19.5" customHeight="1">
      <c r="A15" s="242" t="s">
        <v>1</v>
      </c>
      <c r="B15" s="242" t="s">
        <v>1</v>
      </c>
      <c r="C15" s="242" t="s">
        <v>1</v>
      </c>
      <c r="D15" s="242" t="s">
        <v>1</v>
      </c>
      <c r="E15" s="242" t="s">
        <v>1</v>
      </c>
      <c r="F15" s="243">
        <f>SUM(G15:H15)</f>
        <v>0</v>
      </c>
      <c r="G15" s="244" t="s">
        <v>1</v>
      </c>
      <c r="H15" s="243" t="s">
        <v>1</v>
      </c>
    </row>
    <row r="16" spans="1:8" ht="19.5" customHeight="1">
      <c r="A16" s="242" t="s">
        <v>1</v>
      </c>
      <c r="B16" s="242" t="s">
        <v>1</v>
      </c>
      <c r="C16" s="242" t="s">
        <v>1</v>
      </c>
      <c r="D16" s="242" t="s">
        <v>1</v>
      </c>
      <c r="E16" s="242" t="s">
        <v>1</v>
      </c>
      <c r="F16" s="243">
        <f>SUM(G16:H16)</f>
        <v>0</v>
      </c>
      <c r="G16" s="244" t="s">
        <v>1</v>
      </c>
      <c r="H16" s="243" t="s">
        <v>1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fitToHeight="1000" fitToWidth="1" orientation="landscape" paperSize="9" scale="10" r:id="rId1"/>
  <headerFooter alignWithMargins="0">
    <oddFooter>&amp;C第 &amp;P 页,共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15.5" style="0" customWidth="1"/>
    <col min="2" max="2" width="38.83203125" style="0" customWidth="1"/>
    <col min="3" max="8" width="18" style="0" customWidth="1"/>
    <col min="9" max="256" width="9.16015625" style="0" customWidth="1"/>
  </cols>
  <sheetData>
    <row r="1" spans="1:8" ht="19.5" customHeight="1">
      <c r="A1" s="79"/>
      <c r="B1" s="79"/>
      <c r="C1" s="79"/>
      <c r="D1" s="79"/>
      <c r="E1" s="80"/>
      <c r="F1" s="79"/>
      <c r="G1" s="79"/>
      <c r="H1" s="1" t="s">
        <v>0</v>
      </c>
    </row>
    <row r="2" spans="1:8" ht="25.5" customHeight="1">
      <c r="A2" s="231" t="s">
        <v>51</v>
      </c>
      <c r="B2" s="231"/>
      <c r="C2" s="231"/>
      <c r="D2" s="231"/>
      <c r="E2" s="231"/>
      <c r="F2" s="231"/>
      <c r="G2" s="231"/>
      <c r="H2" s="231"/>
    </row>
    <row r="3" spans="1:8" ht="19.5" customHeight="1">
      <c r="A3" s="100" t="s">
        <v>99</v>
      </c>
      <c r="B3" s="25"/>
      <c r="C3" s="25"/>
      <c r="D3" s="25"/>
      <c r="E3" s="25"/>
      <c r="F3" s="25"/>
      <c r="G3" s="25"/>
      <c r="H3" s="233" t="s">
        <v>106</v>
      </c>
    </row>
    <row r="4" spans="1:8" ht="19.5" customHeight="1">
      <c r="A4" s="170" t="s">
        <v>105</v>
      </c>
      <c r="B4" s="170" t="s">
        <v>160</v>
      </c>
      <c r="C4" s="151" t="s">
        <v>128</v>
      </c>
      <c r="D4" s="151"/>
      <c r="E4" s="151"/>
      <c r="F4" s="151"/>
      <c r="G4" s="151"/>
      <c r="H4" s="151"/>
    </row>
    <row r="5" spans="1:8" ht="19.5" customHeight="1">
      <c r="A5" s="170"/>
      <c r="B5" s="170"/>
      <c r="C5" s="245" t="s">
        <v>53</v>
      </c>
      <c r="D5" s="169" t="s">
        <v>36</v>
      </c>
      <c r="E5" s="120" t="s">
        <v>57</v>
      </c>
      <c r="F5" s="246"/>
      <c r="G5" s="246"/>
      <c r="H5" s="247" t="s">
        <v>104</v>
      </c>
    </row>
    <row r="6" spans="1:8" ht="33.75" customHeight="1">
      <c r="A6" s="172"/>
      <c r="B6" s="172"/>
      <c r="C6" s="248"/>
      <c r="D6" s="96"/>
      <c r="E6" s="249" t="s">
        <v>114</v>
      </c>
      <c r="F6" s="250" t="s">
        <v>49</v>
      </c>
      <c r="G6" s="251" t="s">
        <v>176</v>
      </c>
      <c r="H6" s="252"/>
    </row>
    <row r="7" spans="1:8" ht="19.5" customHeight="1">
      <c r="A7" s="242" t="s">
        <v>1</v>
      </c>
      <c r="B7" s="253" t="s">
        <v>1</v>
      </c>
      <c r="C7" s="244">
        <f>SUM(D7,F7:H7)</f>
        <v>0</v>
      </c>
      <c r="D7" s="254" t="s">
        <v>1</v>
      </c>
      <c r="E7" s="254">
        <f>SUM(F7:G7)</f>
        <v>0</v>
      </c>
      <c r="F7" s="254" t="s">
        <v>1</v>
      </c>
      <c r="G7" s="243" t="s">
        <v>1</v>
      </c>
      <c r="H7" s="255" t="s">
        <v>1</v>
      </c>
    </row>
    <row r="8" spans="1:8" ht="19.5" customHeight="1">
      <c r="A8" s="242" t="s">
        <v>1</v>
      </c>
      <c r="B8" s="253" t="s">
        <v>1</v>
      </c>
      <c r="C8" s="244">
        <f>SUM(D8,F8:H8)</f>
        <v>0</v>
      </c>
      <c r="D8" s="254" t="s">
        <v>1</v>
      </c>
      <c r="E8" s="254">
        <f>SUM(F8:G8)</f>
        <v>0</v>
      </c>
      <c r="F8" s="254" t="s">
        <v>1</v>
      </c>
      <c r="G8" s="243" t="s">
        <v>1</v>
      </c>
      <c r="H8" s="255" t="s">
        <v>1</v>
      </c>
    </row>
    <row r="9" spans="1:8" ht="19.5" customHeight="1">
      <c r="A9" s="242" t="s">
        <v>1</v>
      </c>
      <c r="B9" s="253" t="s">
        <v>1</v>
      </c>
      <c r="C9" s="244">
        <f>SUM(D9,F9:H9)</f>
        <v>0</v>
      </c>
      <c r="D9" s="254" t="s">
        <v>1</v>
      </c>
      <c r="E9" s="254">
        <f>SUM(F9:G9)</f>
        <v>0</v>
      </c>
      <c r="F9" s="254" t="s">
        <v>1</v>
      </c>
      <c r="G9" s="243" t="s">
        <v>1</v>
      </c>
      <c r="H9" s="255" t="s">
        <v>1</v>
      </c>
    </row>
    <row r="10" spans="1:8" ht="19.5" customHeight="1">
      <c r="A10" s="242" t="s">
        <v>1</v>
      </c>
      <c r="B10" s="253" t="s">
        <v>1</v>
      </c>
      <c r="C10" s="244">
        <f>SUM(D10,F10:H10)</f>
        <v>0</v>
      </c>
      <c r="D10" s="254" t="s">
        <v>1</v>
      </c>
      <c r="E10" s="254">
        <f>SUM(F10:G10)</f>
        <v>0</v>
      </c>
      <c r="F10" s="254" t="s">
        <v>1</v>
      </c>
      <c r="G10" s="243" t="s">
        <v>1</v>
      </c>
      <c r="H10" s="255" t="s">
        <v>1</v>
      </c>
    </row>
    <row r="11" spans="1:8" ht="19.5" customHeight="1">
      <c r="A11" s="242" t="s">
        <v>1</v>
      </c>
      <c r="B11" s="253" t="s">
        <v>1</v>
      </c>
      <c r="C11" s="244">
        <f>SUM(D11,F11:H11)</f>
        <v>0</v>
      </c>
      <c r="D11" s="254" t="s">
        <v>1</v>
      </c>
      <c r="E11" s="254">
        <f>SUM(F11:G11)</f>
        <v>0</v>
      </c>
      <c r="F11" s="254" t="s">
        <v>1</v>
      </c>
      <c r="G11" s="243" t="s">
        <v>1</v>
      </c>
      <c r="H11" s="255" t="s">
        <v>1</v>
      </c>
    </row>
    <row r="12" spans="1:8" ht="19.5" customHeight="1">
      <c r="A12" s="242" t="s">
        <v>1</v>
      </c>
      <c r="B12" s="253" t="s">
        <v>1</v>
      </c>
      <c r="C12" s="244">
        <f>SUM(D12,F12:H12)</f>
        <v>0</v>
      </c>
      <c r="D12" s="254" t="s">
        <v>1</v>
      </c>
      <c r="E12" s="254">
        <f>SUM(F12:G12)</f>
        <v>0</v>
      </c>
      <c r="F12" s="254" t="s">
        <v>1</v>
      </c>
      <c r="G12" s="243" t="s">
        <v>1</v>
      </c>
      <c r="H12" s="255" t="s">
        <v>1</v>
      </c>
    </row>
    <row r="13" spans="1:8" ht="19.5" customHeight="1">
      <c r="A13" s="242" t="s">
        <v>1</v>
      </c>
      <c r="B13" s="253" t="s">
        <v>1</v>
      </c>
      <c r="C13" s="244">
        <f>SUM(D13,F13:H13)</f>
        <v>0</v>
      </c>
      <c r="D13" s="254" t="s">
        <v>1</v>
      </c>
      <c r="E13" s="254">
        <f>SUM(F13:G13)</f>
        <v>0</v>
      </c>
      <c r="F13" s="254" t="s">
        <v>1</v>
      </c>
      <c r="G13" s="243" t="s">
        <v>1</v>
      </c>
      <c r="H13" s="255" t="s">
        <v>1</v>
      </c>
    </row>
    <row r="14" spans="1:8" ht="19.5" customHeight="1">
      <c r="A14" s="242" t="s">
        <v>1</v>
      </c>
      <c r="B14" s="253" t="s">
        <v>1</v>
      </c>
      <c r="C14" s="244">
        <f>SUM(D14,F14:H14)</f>
        <v>0</v>
      </c>
      <c r="D14" s="254" t="s">
        <v>1</v>
      </c>
      <c r="E14" s="254">
        <f>SUM(F14:G14)</f>
        <v>0</v>
      </c>
      <c r="F14" s="254" t="s">
        <v>1</v>
      </c>
      <c r="G14" s="243" t="s">
        <v>1</v>
      </c>
      <c r="H14" s="255" t="s">
        <v>1</v>
      </c>
    </row>
    <row r="15" spans="1:8" ht="19.5" customHeight="1">
      <c r="A15" s="242" t="s">
        <v>1</v>
      </c>
      <c r="B15" s="253" t="s">
        <v>1</v>
      </c>
      <c r="C15" s="244">
        <f>SUM(D15,F15:H15)</f>
        <v>0</v>
      </c>
      <c r="D15" s="254" t="s">
        <v>1</v>
      </c>
      <c r="E15" s="254">
        <f>SUM(F15:G15)</f>
        <v>0</v>
      </c>
      <c r="F15" s="254" t="s">
        <v>1</v>
      </c>
      <c r="G15" s="243" t="s">
        <v>1</v>
      </c>
      <c r="H15" s="255" t="s">
        <v>1</v>
      </c>
    </row>
    <row r="16" spans="1:8" ht="19.5" customHeight="1">
      <c r="A16" s="242" t="s">
        <v>1</v>
      </c>
      <c r="B16" s="253" t="s">
        <v>1</v>
      </c>
      <c r="C16" s="244">
        <f>SUM(D16,F16:H16)</f>
        <v>0</v>
      </c>
      <c r="D16" s="254" t="s">
        <v>1</v>
      </c>
      <c r="E16" s="254">
        <f>SUM(F16:G16)</f>
        <v>0</v>
      </c>
      <c r="F16" s="254" t="s">
        <v>1</v>
      </c>
      <c r="G16" s="243" t="s">
        <v>1</v>
      </c>
      <c r="H16" s="255" t="s">
        <v>1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fitToHeight="1000" fitToWidth="1" orientation="landscape" paperSize="9" r:id="rId1"/>
  <headerFooter alignWithMargins="0">
    <oddFooter>&amp;C第 &amp;P 页,共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56" width="9.16015625" style="0" customWidth="1"/>
  </cols>
  <sheetData>
    <row r="1" spans="1:8" ht="19.5" customHeight="1">
      <c r="A1" s="23"/>
      <c r="B1" s="229"/>
      <c r="C1" s="229"/>
      <c r="D1" s="229"/>
      <c r="E1" s="229"/>
      <c r="F1" s="229"/>
      <c r="G1" s="229"/>
      <c r="H1" s="230" t="s">
        <v>95</v>
      </c>
    </row>
    <row r="2" spans="1:8" ht="19.5" customHeight="1">
      <c r="A2" s="231" t="s">
        <v>148</v>
      </c>
      <c r="B2" s="231"/>
      <c r="C2" s="231"/>
      <c r="D2" s="231"/>
      <c r="E2" s="231"/>
      <c r="F2" s="231"/>
      <c r="G2" s="231"/>
      <c r="H2" s="231"/>
    </row>
    <row r="3" spans="1:8" ht="19.5" customHeight="1">
      <c r="A3" s="232" t="s">
        <v>1</v>
      </c>
      <c r="B3" s="232"/>
      <c r="C3" s="232"/>
      <c r="D3" s="232"/>
      <c r="E3" s="232"/>
      <c r="F3" s="100"/>
      <c r="G3" s="100"/>
      <c r="H3" s="233" t="s">
        <v>106</v>
      </c>
    </row>
    <row r="4" spans="1:8" ht="19.5" customHeight="1">
      <c r="A4" s="234" t="s">
        <v>55</v>
      </c>
      <c r="B4" s="235"/>
      <c r="C4" s="235"/>
      <c r="D4" s="235"/>
      <c r="E4" s="236"/>
      <c r="F4" s="237" t="s">
        <v>186</v>
      </c>
      <c r="G4" s="151"/>
      <c r="H4" s="151"/>
    </row>
    <row r="5" spans="1:8" ht="19.5" customHeight="1">
      <c r="A5" s="234" t="s">
        <v>222</v>
      </c>
      <c r="B5" s="235"/>
      <c r="C5" s="236"/>
      <c r="D5" s="238" t="s">
        <v>92</v>
      </c>
      <c r="E5" s="169" t="s">
        <v>85</v>
      </c>
      <c r="F5" s="30" t="s">
        <v>53</v>
      </c>
      <c r="G5" s="30" t="s">
        <v>27</v>
      </c>
      <c r="H5" s="151" t="s">
        <v>123</v>
      </c>
    </row>
    <row r="6" spans="1:8" ht="19.5" customHeight="1">
      <c r="A6" s="239" t="s">
        <v>88</v>
      </c>
      <c r="B6" s="125" t="s">
        <v>141</v>
      </c>
      <c r="C6" s="240" t="s">
        <v>138</v>
      </c>
      <c r="D6" s="241"/>
      <c r="E6" s="172"/>
      <c r="F6" s="96"/>
      <c r="G6" s="96"/>
      <c r="H6" s="157"/>
    </row>
    <row r="7" spans="1:8" ht="19.5" customHeight="1">
      <c r="A7" s="242" t="s">
        <v>1</v>
      </c>
      <c r="B7" s="242" t="s">
        <v>1</v>
      </c>
      <c r="C7" s="242" t="s">
        <v>1</v>
      </c>
      <c r="D7" s="242" t="s">
        <v>1</v>
      </c>
      <c r="E7" s="242" t="s">
        <v>1</v>
      </c>
      <c r="F7" s="243">
        <f>SUM(G7:H7)</f>
        <v>0</v>
      </c>
      <c r="G7" s="244" t="s">
        <v>1</v>
      </c>
      <c r="H7" s="243" t="s">
        <v>1</v>
      </c>
    </row>
    <row r="8" spans="1:8" ht="19.5" customHeight="1">
      <c r="A8" s="242" t="s">
        <v>1</v>
      </c>
      <c r="B8" s="242" t="s">
        <v>1</v>
      </c>
      <c r="C8" s="242" t="s">
        <v>1</v>
      </c>
      <c r="D8" s="242" t="s">
        <v>1</v>
      </c>
      <c r="E8" s="242" t="s">
        <v>1</v>
      </c>
      <c r="F8" s="243">
        <f>SUM(G8:H8)</f>
        <v>0</v>
      </c>
      <c r="G8" s="244" t="s">
        <v>1</v>
      </c>
      <c r="H8" s="243" t="s">
        <v>1</v>
      </c>
    </row>
    <row r="9" spans="1:8" ht="19.5" customHeight="1">
      <c r="A9" s="242" t="s">
        <v>1</v>
      </c>
      <c r="B9" s="242" t="s">
        <v>1</v>
      </c>
      <c r="C9" s="242" t="s">
        <v>1</v>
      </c>
      <c r="D9" s="242" t="s">
        <v>1</v>
      </c>
      <c r="E9" s="242" t="s">
        <v>1</v>
      </c>
      <c r="F9" s="243">
        <f>SUM(G9:H9)</f>
        <v>0</v>
      </c>
      <c r="G9" s="244" t="s">
        <v>1</v>
      </c>
      <c r="H9" s="243" t="s">
        <v>1</v>
      </c>
    </row>
    <row r="10" spans="1:8" ht="19.5" customHeight="1">
      <c r="A10" s="242" t="s">
        <v>1</v>
      </c>
      <c r="B10" s="242" t="s">
        <v>1</v>
      </c>
      <c r="C10" s="242" t="s">
        <v>1</v>
      </c>
      <c r="D10" s="242" t="s">
        <v>1</v>
      </c>
      <c r="E10" s="242" t="s">
        <v>1</v>
      </c>
      <c r="F10" s="243">
        <f>SUM(G10:H10)</f>
        <v>0</v>
      </c>
      <c r="G10" s="244" t="s">
        <v>1</v>
      </c>
      <c r="H10" s="243" t="s">
        <v>1</v>
      </c>
    </row>
    <row r="11" spans="1:8" ht="19.5" customHeight="1">
      <c r="A11" s="242" t="s">
        <v>1</v>
      </c>
      <c r="B11" s="242" t="s">
        <v>1</v>
      </c>
      <c r="C11" s="242" t="s">
        <v>1</v>
      </c>
      <c r="D11" s="242" t="s">
        <v>1</v>
      </c>
      <c r="E11" s="242" t="s">
        <v>1</v>
      </c>
      <c r="F11" s="243">
        <f>SUM(G11:H11)</f>
        <v>0</v>
      </c>
      <c r="G11" s="244" t="s">
        <v>1</v>
      </c>
      <c r="H11" s="243" t="s">
        <v>1</v>
      </c>
    </row>
    <row r="12" spans="1:8" ht="19.5" customHeight="1">
      <c r="A12" s="242" t="s">
        <v>1</v>
      </c>
      <c r="B12" s="242" t="s">
        <v>1</v>
      </c>
      <c r="C12" s="242" t="s">
        <v>1</v>
      </c>
      <c r="D12" s="242" t="s">
        <v>1</v>
      </c>
      <c r="E12" s="242" t="s">
        <v>1</v>
      </c>
      <c r="F12" s="243">
        <f>SUM(G12:H12)</f>
        <v>0</v>
      </c>
      <c r="G12" s="244" t="s">
        <v>1</v>
      </c>
      <c r="H12" s="243" t="s">
        <v>1</v>
      </c>
    </row>
    <row r="13" spans="1:8" ht="19.5" customHeight="1">
      <c r="A13" s="242" t="s">
        <v>1</v>
      </c>
      <c r="B13" s="242" t="s">
        <v>1</v>
      </c>
      <c r="C13" s="242" t="s">
        <v>1</v>
      </c>
      <c r="D13" s="242" t="s">
        <v>1</v>
      </c>
      <c r="E13" s="242" t="s">
        <v>1</v>
      </c>
      <c r="F13" s="243">
        <f>SUM(G13:H13)</f>
        <v>0</v>
      </c>
      <c r="G13" s="244" t="s">
        <v>1</v>
      </c>
      <c r="H13" s="243" t="s">
        <v>1</v>
      </c>
    </row>
    <row r="14" spans="1:8" ht="19.5" customHeight="1">
      <c r="A14" s="242" t="s">
        <v>1</v>
      </c>
      <c r="B14" s="242" t="s">
        <v>1</v>
      </c>
      <c r="C14" s="242" t="s">
        <v>1</v>
      </c>
      <c r="D14" s="242" t="s">
        <v>1</v>
      </c>
      <c r="E14" s="242" t="s">
        <v>1</v>
      </c>
      <c r="F14" s="243">
        <f>SUM(G14:H14)</f>
        <v>0</v>
      </c>
      <c r="G14" s="244" t="s">
        <v>1</v>
      </c>
      <c r="H14" s="243" t="s">
        <v>1</v>
      </c>
    </row>
    <row r="15" spans="1:8" ht="19.5" customHeight="1">
      <c r="A15" s="242" t="s">
        <v>1</v>
      </c>
      <c r="B15" s="242" t="s">
        <v>1</v>
      </c>
      <c r="C15" s="242" t="s">
        <v>1</v>
      </c>
      <c r="D15" s="242" t="s">
        <v>1</v>
      </c>
      <c r="E15" s="242" t="s">
        <v>1</v>
      </c>
      <c r="F15" s="243">
        <f>SUM(G15:H15)</f>
        <v>0</v>
      </c>
      <c r="G15" s="244" t="s">
        <v>1</v>
      </c>
      <c r="H15" s="243" t="s">
        <v>1</v>
      </c>
    </row>
    <row r="16" spans="1:8" ht="19.5" customHeight="1">
      <c r="A16" s="242" t="s">
        <v>1</v>
      </c>
      <c r="B16" s="242" t="s">
        <v>1</v>
      </c>
      <c r="C16" s="242" t="s">
        <v>1</v>
      </c>
      <c r="D16" s="242" t="s">
        <v>1</v>
      </c>
      <c r="E16" s="242" t="s">
        <v>1</v>
      </c>
      <c r="F16" s="243">
        <f>SUM(G16:H16)</f>
        <v>0</v>
      </c>
      <c r="G16" s="244" t="s">
        <v>1</v>
      </c>
      <c r="H16" s="243" t="s">
        <v>1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fitToHeight="1000" fitToWidth="1" orientation="landscape" paperSize="9" scale="10" r:id="rId1"/>
  <headerFooter alignWithMargins="0">
    <oddFooter>&amp;C第 &amp;P 页,共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showGridLines="0" tabSelected="1" defaultGridColor="0" colorId="0" workbookViewId="0" topLeftCell="A1">
      <selection activeCell="A1" sqref="A1:M1"/>
    </sheetView>
  </sheetViews>
  <sheetFormatPr defaultColWidth="9.16015625" defaultRowHeight="11.25"/>
  <cols>
    <col min="1" max="1" width="5" style="0" customWidth="1"/>
    <col min="2" max="2" width="4.16015625" style="0" customWidth="1"/>
    <col min="3" max="3" width="24.16015625" style="0" customWidth="1"/>
    <col min="4" max="4" width="12" style="0" customWidth="1"/>
    <col min="5" max="5" width="13.16015625" style="0" customWidth="1"/>
    <col min="6" max="6" width="11.66015625" style="0" customWidth="1"/>
    <col min="7" max="7" width="56" style="0" customWidth="1"/>
    <col min="8" max="8" width="28.16015625" style="0" customWidth="1"/>
    <col min="9" max="9" width="26.83203125" style="0" customWidth="1"/>
    <col min="10" max="10" width="25.83203125" style="0" customWidth="1"/>
    <col min="11" max="11" width="29.5" style="0" customWidth="1"/>
    <col min="12" max="12" width="18.33203125" style="0" customWidth="1"/>
    <col min="13" max="13" width="24.16015625" style="0" customWidth="1"/>
    <col min="14" max="256" width="9.16015625" style="0" customWidth="1"/>
  </cols>
  <sheetData>
    <row r="1" spans="1:13" ht="26.25" customHeight="1">
      <c r="A1" s="256" t="s">
        <v>150</v>
      </c>
      <c r="B1" s="256" t="s">
        <v>147</v>
      </c>
      <c r="C1" s="256" t="s">
        <v>147</v>
      </c>
      <c r="D1" s="256" t="s">
        <v>147</v>
      </c>
      <c r="E1" s="256" t="s">
        <v>147</v>
      </c>
      <c r="F1" s="256" t="s">
        <v>147</v>
      </c>
      <c r="G1" s="256" t="s">
        <v>147</v>
      </c>
      <c r="H1" s="256" t="s">
        <v>147</v>
      </c>
      <c r="I1" s="256" t="s">
        <v>147</v>
      </c>
      <c r="J1" s="256" t="s">
        <v>147</v>
      </c>
      <c r="K1" s="256" t="s">
        <v>147</v>
      </c>
      <c r="L1" s="256" t="s">
        <v>147</v>
      </c>
      <c r="M1" s="256" t="s">
        <v>147</v>
      </c>
    </row>
    <row r="2" spans="1:13" ht="49.5" customHeight="1">
      <c r="A2" s="257"/>
      <c r="B2" s="258" t="s">
        <v>106</v>
      </c>
      <c r="C2" s="258" t="s">
        <v>106</v>
      </c>
      <c r="D2" s="258" t="s">
        <v>106</v>
      </c>
      <c r="E2" s="258" t="s">
        <v>106</v>
      </c>
      <c r="F2" s="258" t="s">
        <v>106</v>
      </c>
      <c r="G2" s="258" t="s">
        <v>106</v>
      </c>
      <c r="H2" s="258" t="s">
        <v>106</v>
      </c>
      <c r="I2" s="258" t="s">
        <v>106</v>
      </c>
      <c r="J2" s="258" t="s">
        <v>106</v>
      </c>
      <c r="K2" s="258" t="s">
        <v>106</v>
      </c>
      <c r="L2" s="258" t="s">
        <v>106</v>
      </c>
      <c r="M2" s="258" t="s">
        <v>106</v>
      </c>
    </row>
    <row r="3" spans="1:13" ht="10.5" customHeight="1">
      <c r="A3" s="259" t="s">
        <v>153</v>
      </c>
      <c r="B3" s="259" t="s">
        <v>153</v>
      </c>
      <c r="C3" s="259" t="s">
        <v>153</v>
      </c>
      <c r="D3" s="259" t="s">
        <v>167</v>
      </c>
      <c r="E3" s="259" t="s">
        <v>167</v>
      </c>
      <c r="F3" s="259" t="s">
        <v>167</v>
      </c>
      <c r="G3" s="259" t="s">
        <v>129</v>
      </c>
      <c r="H3" s="259" t="s">
        <v>182</v>
      </c>
      <c r="I3" s="259" t="s">
        <v>182</v>
      </c>
      <c r="J3" s="259" t="s">
        <v>182</v>
      </c>
      <c r="K3" s="259" t="s">
        <v>182</v>
      </c>
      <c r="L3" s="259" t="s">
        <v>182</v>
      </c>
      <c r="M3" s="259" t="s">
        <v>182</v>
      </c>
    </row>
    <row r="4" spans="1:13" ht="10.5" customHeight="1">
      <c r="A4" s="259" t="s">
        <v>153</v>
      </c>
      <c r="B4" s="259" t="s">
        <v>153</v>
      </c>
      <c r="C4" s="259" t="s">
        <v>153</v>
      </c>
      <c r="D4" s="259" t="s">
        <v>167</v>
      </c>
      <c r="E4" s="259" t="s">
        <v>167</v>
      </c>
      <c r="F4" s="259" t="s">
        <v>167</v>
      </c>
      <c r="G4" s="259" t="s">
        <v>129</v>
      </c>
      <c r="H4" s="259" t="s">
        <v>159</v>
      </c>
      <c r="I4" s="259" t="s">
        <v>159</v>
      </c>
      <c r="J4" s="260" t="s">
        <v>84</v>
      </c>
      <c r="K4" s="260" t="s">
        <v>84</v>
      </c>
      <c r="L4" s="260" t="s">
        <v>81</v>
      </c>
      <c r="M4" s="260" t="s">
        <v>81</v>
      </c>
    </row>
    <row r="5" spans="1:13" ht="10.5" customHeight="1">
      <c r="A5" s="259"/>
      <c r="B5" s="259"/>
      <c r="C5" s="259"/>
      <c r="D5" s="261" t="s">
        <v>200</v>
      </c>
      <c r="E5" s="261" t="s">
        <v>199</v>
      </c>
      <c r="F5" s="261" t="s">
        <v>77</v>
      </c>
      <c r="G5" s="261"/>
      <c r="H5" s="261" t="s">
        <v>194</v>
      </c>
      <c r="I5" s="262" t="s">
        <v>45</v>
      </c>
      <c r="J5" s="262" t="s">
        <v>194</v>
      </c>
      <c r="K5" s="261" t="s">
        <v>45</v>
      </c>
      <c r="L5" s="261" t="s">
        <v>194</v>
      </c>
      <c r="M5" s="262" t="s">
        <v>45</v>
      </c>
    </row>
    <row r="6" spans="1:13" ht="21.75" customHeight="1">
      <c r="A6" s="263"/>
      <c r="B6" s="263"/>
      <c r="C6" s="263"/>
      <c r="D6" s="264"/>
      <c r="E6" s="264"/>
      <c r="F6" s="264"/>
      <c r="G6" s="264"/>
      <c r="H6" s="261"/>
      <c r="I6" s="261"/>
      <c r="J6" s="261"/>
      <c r="K6" s="261"/>
      <c r="L6" s="261"/>
      <c r="M6" s="261"/>
    </row>
  </sheetData>
  <sheetProtection/>
  <mergeCells count="11">
    <mergeCell ref="A5:C5"/>
    <mergeCell ref="A6:C6"/>
    <mergeCell ref="A1:M1"/>
    <mergeCell ref="B2:M2"/>
    <mergeCell ref="A3:C4"/>
    <mergeCell ref="D3:F4"/>
    <mergeCell ref="G3:G4"/>
    <mergeCell ref="H3:M3"/>
    <mergeCell ref="H4:I4"/>
    <mergeCell ref="J4:K4"/>
    <mergeCell ref="L4:M4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defaultGridColor="0" colorId="0" workbookViewId="0" topLeftCell="K1">
      <selection activeCell="A1" sqref="A1"/>
    </sheetView>
  </sheetViews>
  <sheetFormatPr defaultColWidth="9.16015625" defaultRowHeight="12.75" customHeight="1"/>
  <cols>
    <col min="1" max="3" width="10.33203125" style="0" customWidth="1"/>
    <col min="4" max="4" width="19" style="0" customWidth="1"/>
    <col min="5" max="5" width="21.66015625" style="0" customWidth="1"/>
    <col min="6" max="6" width="31.66015625" style="0" customWidth="1"/>
    <col min="7" max="7" width="19.16015625" style="0" customWidth="1"/>
    <col min="8" max="8" width="18.83203125" style="0" customWidth="1"/>
    <col min="9" max="9" width="32.5" style="0" customWidth="1"/>
    <col min="10" max="10" width="15" style="0" customWidth="1"/>
    <col min="11" max="12" width="10.33203125" style="0" customWidth="1"/>
    <col min="13" max="13" width="25" style="0" customWidth="1"/>
    <col min="14" max="14" width="25.66015625" style="0" customWidth="1"/>
    <col min="15" max="15" width="22.5" style="0" customWidth="1"/>
    <col min="16" max="256" width="9.16015625" style="0" customWidth="1"/>
  </cols>
  <sheetData>
    <row r="1" ht="12.75" customHeight="1"/>
    <row r="2" spans="1:15" ht="25.5" customHeight="1">
      <c r="A2" s="219" t="s">
        <v>158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ht="13.5" customHeight="1">
      <c r="O3" t="s">
        <v>21</v>
      </c>
    </row>
    <row r="4" spans="1:15" ht="13.5" customHeight="1">
      <c r="A4" s="168" t="s">
        <v>55</v>
      </c>
      <c r="B4" s="168"/>
      <c r="C4" s="168"/>
      <c r="D4" s="168"/>
      <c r="E4" s="168"/>
      <c r="F4" s="214" t="s">
        <v>173</v>
      </c>
      <c r="G4" s="151" t="s">
        <v>209</v>
      </c>
      <c r="H4" s="151"/>
      <c r="I4" s="151"/>
      <c r="J4" s="215"/>
      <c r="K4" s="163" t="s">
        <v>35</v>
      </c>
      <c r="L4" s="163"/>
      <c r="M4" s="163"/>
      <c r="N4" s="163"/>
      <c r="O4" s="163"/>
    </row>
    <row r="5" spans="1:15" ht="24.75" customHeight="1">
      <c r="A5" s="164" t="s">
        <v>222</v>
      </c>
      <c r="B5" s="164"/>
      <c r="C5" s="164"/>
      <c r="D5" s="163" t="s">
        <v>92</v>
      </c>
      <c r="E5" s="164" t="s">
        <v>85</v>
      </c>
      <c r="F5" s="151"/>
      <c r="G5" s="216" t="s">
        <v>53</v>
      </c>
      <c r="H5" s="216" t="s">
        <v>199</v>
      </c>
      <c r="I5" s="217" t="s">
        <v>101</v>
      </c>
      <c r="J5" s="30" t="s">
        <v>126</v>
      </c>
      <c r="K5" s="165" t="s">
        <v>53</v>
      </c>
      <c r="L5" s="165" t="s">
        <v>188</v>
      </c>
      <c r="M5" s="165"/>
      <c r="N5" s="165" t="s">
        <v>47</v>
      </c>
      <c r="O5" s="165" t="s">
        <v>181</v>
      </c>
    </row>
    <row r="6" spans="1:15" ht="22.5" customHeight="1">
      <c r="A6" s="167" t="s">
        <v>88</v>
      </c>
      <c r="B6" s="167" t="s">
        <v>141</v>
      </c>
      <c r="C6" s="167" t="s">
        <v>138</v>
      </c>
      <c r="D6" s="163"/>
      <c r="E6" s="164"/>
      <c r="F6" s="164"/>
      <c r="G6" s="214"/>
      <c r="H6" s="214"/>
      <c r="I6" s="151"/>
      <c r="J6" s="165"/>
      <c r="K6" s="165"/>
      <c r="L6" s="166" t="s">
        <v>114</v>
      </c>
      <c r="M6" s="166" t="s">
        <v>117</v>
      </c>
      <c r="N6" s="165"/>
      <c r="O6" s="165"/>
    </row>
    <row r="7" spans="1:15" ht="16.5" customHeight="1">
      <c r="A7" s="280"/>
      <c r="B7" s="280"/>
      <c r="C7" s="280"/>
      <c r="D7" s="280"/>
      <c r="E7" s="279" t="s">
        <v>53</v>
      </c>
      <c r="F7" s="278">
        <v>2982988</v>
      </c>
      <c r="G7" s="278">
        <v>2982988</v>
      </c>
      <c r="H7" s="281">
        <v>2982988</v>
      </c>
      <c r="I7" s="278">
        <v>0</v>
      </c>
      <c r="J7" s="278">
        <v>0</v>
      </c>
      <c r="K7" s="278">
        <v>0</v>
      </c>
      <c r="L7" s="278">
        <v>0</v>
      </c>
      <c r="M7" s="278">
        <v>0</v>
      </c>
      <c r="N7" s="278">
        <v>0</v>
      </c>
      <c r="O7" s="278">
        <v>0</v>
      </c>
    </row>
    <row r="8" spans="1:15" ht="16.5" customHeight="1">
      <c r="A8" s="280"/>
      <c r="B8" s="280"/>
      <c r="C8" s="280"/>
      <c r="D8" s="280"/>
      <c r="E8" s="279" t="s">
        <v>177</v>
      </c>
      <c r="F8" s="278">
        <v>2982988</v>
      </c>
      <c r="G8" s="278">
        <v>2982988</v>
      </c>
      <c r="H8" s="281">
        <v>2982988</v>
      </c>
      <c r="I8" s="278">
        <v>0</v>
      </c>
      <c r="J8" s="278">
        <v>0</v>
      </c>
      <c r="K8" s="278">
        <v>0</v>
      </c>
      <c r="L8" s="278">
        <v>0</v>
      </c>
      <c r="M8" s="278">
        <v>0</v>
      </c>
      <c r="N8" s="278">
        <v>0</v>
      </c>
      <c r="O8" s="278">
        <v>0</v>
      </c>
    </row>
    <row r="9" spans="1:15" ht="16.5" customHeight="1">
      <c r="A9" s="280" t="s">
        <v>54</v>
      </c>
      <c r="B9" s="280" t="s">
        <v>192</v>
      </c>
      <c r="C9" s="280" t="s">
        <v>109</v>
      </c>
      <c r="D9" s="280" t="s">
        <v>118</v>
      </c>
      <c r="E9" s="279" t="s">
        <v>14</v>
      </c>
      <c r="F9" s="278">
        <v>4919</v>
      </c>
      <c r="G9" s="278">
        <v>4919</v>
      </c>
      <c r="H9" s="281">
        <v>4919</v>
      </c>
      <c r="I9" s="278">
        <v>0</v>
      </c>
      <c r="J9" s="278">
        <v>0</v>
      </c>
      <c r="K9" s="278">
        <v>0</v>
      </c>
      <c r="L9" s="278">
        <v>0</v>
      </c>
      <c r="M9" s="278">
        <v>0</v>
      </c>
      <c r="N9" s="278">
        <v>0</v>
      </c>
      <c r="O9" s="278">
        <v>0</v>
      </c>
    </row>
    <row r="10" spans="1:15" ht="16.5" customHeight="1">
      <c r="A10" s="280" t="s">
        <v>54</v>
      </c>
      <c r="B10" s="280" t="s">
        <v>161</v>
      </c>
      <c r="C10" s="280" t="s">
        <v>161</v>
      </c>
      <c r="D10" s="280" t="s">
        <v>118</v>
      </c>
      <c r="E10" s="279" t="s">
        <v>146</v>
      </c>
      <c r="F10" s="278">
        <v>205988</v>
      </c>
      <c r="G10" s="278">
        <v>205988</v>
      </c>
      <c r="H10" s="281">
        <v>205988</v>
      </c>
      <c r="I10" s="278">
        <v>0</v>
      </c>
      <c r="J10" s="278">
        <v>0</v>
      </c>
      <c r="K10" s="278">
        <v>0</v>
      </c>
      <c r="L10" s="278">
        <v>0</v>
      </c>
      <c r="M10" s="278">
        <v>0</v>
      </c>
      <c r="N10" s="278">
        <v>0</v>
      </c>
      <c r="O10" s="278">
        <v>0</v>
      </c>
    </row>
    <row r="11" spans="1:15" ht="16.5" customHeight="1">
      <c r="A11" s="280" t="s">
        <v>54</v>
      </c>
      <c r="B11" s="280" t="s">
        <v>192</v>
      </c>
      <c r="C11" s="280" t="s">
        <v>163</v>
      </c>
      <c r="D11" s="280" t="s">
        <v>118</v>
      </c>
      <c r="E11" s="279" t="s">
        <v>42</v>
      </c>
      <c r="F11" s="278">
        <v>2162</v>
      </c>
      <c r="G11" s="278">
        <v>2162</v>
      </c>
      <c r="H11" s="281">
        <v>2162</v>
      </c>
      <c r="I11" s="278">
        <v>0</v>
      </c>
      <c r="J11" s="278">
        <v>0</v>
      </c>
      <c r="K11" s="278">
        <v>0</v>
      </c>
      <c r="L11" s="278">
        <v>0</v>
      </c>
      <c r="M11" s="278">
        <v>0</v>
      </c>
      <c r="N11" s="278">
        <v>0</v>
      </c>
      <c r="O11" s="278">
        <v>0</v>
      </c>
    </row>
    <row r="12" spans="1:15" ht="16.5" customHeight="1">
      <c r="A12" s="280" t="s">
        <v>54</v>
      </c>
      <c r="B12" s="280" t="s">
        <v>192</v>
      </c>
      <c r="C12" s="280" t="s">
        <v>64</v>
      </c>
      <c r="D12" s="280" t="s">
        <v>118</v>
      </c>
      <c r="E12" s="279" t="s">
        <v>191</v>
      </c>
      <c r="F12" s="278">
        <v>1626</v>
      </c>
      <c r="G12" s="278">
        <v>1626</v>
      </c>
      <c r="H12" s="281">
        <v>1626</v>
      </c>
      <c r="I12" s="278">
        <v>0</v>
      </c>
      <c r="J12" s="278">
        <v>0</v>
      </c>
      <c r="K12" s="278">
        <v>0</v>
      </c>
      <c r="L12" s="278">
        <v>0</v>
      </c>
      <c r="M12" s="278">
        <v>0</v>
      </c>
      <c r="N12" s="278">
        <v>0</v>
      </c>
      <c r="O12" s="278">
        <v>0</v>
      </c>
    </row>
    <row r="13" spans="1:15" ht="16.5" customHeight="1">
      <c r="A13" s="280" t="s">
        <v>93</v>
      </c>
      <c r="B13" s="280" t="s">
        <v>122</v>
      </c>
      <c r="C13" s="280" t="s">
        <v>109</v>
      </c>
      <c r="D13" s="280" t="s">
        <v>118</v>
      </c>
      <c r="E13" s="279" t="s">
        <v>120</v>
      </c>
      <c r="F13" s="278">
        <v>73789</v>
      </c>
      <c r="G13" s="278">
        <v>73789</v>
      </c>
      <c r="H13" s="281">
        <v>73789</v>
      </c>
      <c r="I13" s="278">
        <v>0</v>
      </c>
      <c r="J13" s="278">
        <v>0</v>
      </c>
      <c r="K13" s="278">
        <v>0</v>
      </c>
      <c r="L13" s="278">
        <v>0</v>
      </c>
      <c r="M13" s="278">
        <v>0</v>
      </c>
      <c r="N13" s="278">
        <v>0</v>
      </c>
      <c r="O13" s="278">
        <v>0</v>
      </c>
    </row>
    <row r="14" spans="1:15" ht="16.5" customHeight="1">
      <c r="A14" s="280" t="s">
        <v>41</v>
      </c>
      <c r="B14" s="280" t="s">
        <v>161</v>
      </c>
      <c r="C14" s="280" t="s">
        <v>22</v>
      </c>
      <c r="D14" s="280" t="s">
        <v>118</v>
      </c>
      <c r="E14" s="279" t="s">
        <v>59</v>
      </c>
      <c r="F14" s="278">
        <v>10000</v>
      </c>
      <c r="G14" s="278">
        <v>10000</v>
      </c>
      <c r="H14" s="281">
        <v>10000</v>
      </c>
      <c r="I14" s="278">
        <v>0</v>
      </c>
      <c r="J14" s="278">
        <v>0</v>
      </c>
      <c r="K14" s="278">
        <v>0</v>
      </c>
      <c r="L14" s="278">
        <v>0</v>
      </c>
      <c r="M14" s="278">
        <v>0</v>
      </c>
      <c r="N14" s="278">
        <v>0</v>
      </c>
      <c r="O14" s="278">
        <v>0</v>
      </c>
    </row>
    <row r="15" spans="1:15" ht="16.5" customHeight="1">
      <c r="A15" s="280" t="s">
        <v>94</v>
      </c>
      <c r="B15" s="280" t="s">
        <v>163</v>
      </c>
      <c r="C15" s="280" t="s">
        <v>73</v>
      </c>
      <c r="D15" s="280" t="s">
        <v>118</v>
      </c>
      <c r="E15" s="279" t="s">
        <v>216</v>
      </c>
      <c r="F15" s="278">
        <v>675000</v>
      </c>
      <c r="G15" s="278">
        <v>675000</v>
      </c>
      <c r="H15" s="281">
        <v>675000</v>
      </c>
      <c r="I15" s="278">
        <v>0</v>
      </c>
      <c r="J15" s="278">
        <v>0</v>
      </c>
      <c r="K15" s="278">
        <v>0</v>
      </c>
      <c r="L15" s="278">
        <v>0</v>
      </c>
      <c r="M15" s="278">
        <v>0</v>
      </c>
      <c r="N15" s="278">
        <v>0</v>
      </c>
      <c r="O15" s="278">
        <v>0</v>
      </c>
    </row>
    <row r="16" spans="1:15" ht="16.5" customHeight="1">
      <c r="A16" s="280" t="s">
        <v>94</v>
      </c>
      <c r="B16" s="280" t="s">
        <v>163</v>
      </c>
      <c r="C16" s="280" t="s">
        <v>163</v>
      </c>
      <c r="D16" s="280" t="s">
        <v>118</v>
      </c>
      <c r="E16" s="279" t="s">
        <v>198</v>
      </c>
      <c r="F16" s="278">
        <v>1891441</v>
      </c>
      <c r="G16" s="278">
        <v>1891441</v>
      </c>
      <c r="H16" s="281">
        <v>1891441</v>
      </c>
      <c r="I16" s="278">
        <v>0</v>
      </c>
      <c r="J16" s="278">
        <v>0</v>
      </c>
      <c r="K16" s="278">
        <v>0</v>
      </c>
      <c r="L16" s="278">
        <v>0</v>
      </c>
      <c r="M16" s="278">
        <v>0</v>
      </c>
      <c r="N16" s="278">
        <v>0</v>
      </c>
      <c r="O16" s="278">
        <v>0</v>
      </c>
    </row>
    <row r="17" spans="1:15" ht="16.5" customHeight="1">
      <c r="A17" s="280" t="s">
        <v>80</v>
      </c>
      <c r="B17" s="280" t="s">
        <v>109</v>
      </c>
      <c r="C17" s="280" t="s">
        <v>163</v>
      </c>
      <c r="D17" s="280" t="s">
        <v>118</v>
      </c>
      <c r="E17" s="279" t="s">
        <v>170</v>
      </c>
      <c r="F17" s="278">
        <v>118063</v>
      </c>
      <c r="G17" s="278">
        <v>118063</v>
      </c>
      <c r="H17" s="281">
        <v>118063</v>
      </c>
      <c r="I17" s="278">
        <v>0</v>
      </c>
      <c r="J17" s="278">
        <v>0</v>
      </c>
      <c r="K17" s="278">
        <v>0</v>
      </c>
      <c r="L17" s="278">
        <v>0</v>
      </c>
      <c r="M17" s="278">
        <v>0</v>
      </c>
      <c r="N17" s="278">
        <v>0</v>
      </c>
      <c r="O17" s="278">
        <v>0</v>
      </c>
    </row>
    <row r="19" ht="12.75" customHeight="1">
      <c r="H19" s="162"/>
    </row>
  </sheetData>
  <sheetProtection/>
  <mergeCells count="16">
    <mergeCell ref="A4:E4"/>
    <mergeCell ref="K4:O4"/>
    <mergeCell ref="A5:C5"/>
    <mergeCell ref="D5:D6"/>
    <mergeCell ref="E5:E6"/>
    <mergeCell ref="F4:F6"/>
    <mergeCell ref="G5:G6"/>
    <mergeCell ref="I5:I6"/>
    <mergeCell ref="J5:J6"/>
    <mergeCell ref="K5:K6"/>
    <mergeCell ref="L5:M5"/>
    <mergeCell ref="N5:N6"/>
    <mergeCell ref="O5:O6"/>
    <mergeCell ref="H5:H6"/>
    <mergeCell ref="G4:I4"/>
    <mergeCell ref="A2:O2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D35"/>
  <sheetViews>
    <sheetView showGridLines="0" showZeros="0" defaultGridColor="0" colorId="0" workbookViewId="0" topLeftCell="A4">
      <selection activeCell="A1" sqref="A1"/>
    </sheetView>
  </sheetViews>
  <sheetFormatPr defaultColWidth="9.16015625" defaultRowHeight="11.25"/>
  <cols>
    <col min="1" max="3" width="6.33203125" style="0" customWidth="1"/>
    <col min="4" max="4" width="10.33203125" style="0" customWidth="1"/>
    <col min="5" max="5" width="13.33203125" style="0" customWidth="1"/>
    <col min="6" max="12" width="12.5" style="0" customWidth="1"/>
    <col min="13" max="212" width="10.66015625" style="0" customWidth="1"/>
    <col min="213" max="256" width="9.16015625" style="0" customWidth="1"/>
  </cols>
  <sheetData>
    <row r="1" spans="1:212" ht="19.5" customHeight="1">
      <c r="A1" s="22" t="s">
        <v>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</row>
    <row r="2" spans="1:212" ht="19.5" customHeight="1">
      <c r="A2" s="176" t="s">
        <v>103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</row>
    <row r="3" spans="1:212" ht="19.5" customHeight="1">
      <c r="A3" s="99"/>
      <c r="C3" s="97"/>
      <c r="F3" s="100"/>
      <c r="G3" s="25"/>
      <c r="H3" s="25"/>
      <c r="I3" s="25"/>
      <c r="J3" s="25"/>
      <c r="K3" t="s">
        <v>21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</row>
    <row r="4" spans="1:212" ht="19.5" customHeight="1">
      <c r="A4" s="102" t="s">
        <v>55</v>
      </c>
      <c r="B4" s="103"/>
      <c r="C4" s="102"/>
      <c r="D4" s="102"/>
      <c r="E4" s="102"/>
      <c r="F4" s="29" t="s">
        <v>173</v>
      </c>
      <c r="G4" s="175" t="s">
        <v>27</v>
      </c>
      <c r="H4" s="175"/>
      <c r="I4" s="175"/>
      <c r="J4" s="175"/>
      <c r="K4" s="171" t="s">
        <v>151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</row>
    <row r="5" spans="1:212" ht="24" customHeight="1">
      <c r="A5" s="102"/>
      <c r="B5" s="102"/>
      <c r="C5" s="102"/>
      <c r="D5" s="102"/>
      <c r="E5" s="102"/>
      <c r="F5" s="27"/>
      <c r="G5" s="169" t="s">
        <v>114</v>
      </c>
      <c r="H5" s="174" t="s">
        <v>113</v>
      </c>
      <c r="I5" s="174" t="s">
        <v>37</v>
      </c>
      <c r="J5" s="174" t="s">
        <v>203</v>
      </c>
      <c r="K5" s="171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</row>
    <row r="6" spans="1:212" ht="19.5" customHeight="1">
      <c r="A6" s="27" t="s">
        <v>222</v>
      </c>
      <c r="B6" s="27"/>
      <c r="C6" s="27"/>
      <c r="D6" s="101" t="s">
        <v>92</v>
      </c>
      <c r="E6" s="101" t="s">
        <v>85</v>
      </c>
      <c r="F6" s="87"/>
      <c r="G6" s="170"/>
      <c r="H6" s="173"/>
      <c r="I6" s="173"/>
      <c r="J6" s="173"/>
      <c r="K6" s="171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</row>
    <row r="7" spans="1:212" ht="18" customHeight="1">
      <c r="A7" s="70" t="s">
        <v>88</v>
      </c>
      <c r="B7" s="70" t="s">
        <v>141</v>
      </c>
      <c r="C7" s="70" t="s">
        <v>138</v>
      </c>
      <c r="D7" s="72"/>
      <c r="E7" s="72"/>
      <c r="F7" s="28"/>
      <c r="G7" s="172"/>
      <c r="H7" s="96"/>
      <c r="I7" s="96"/>
      <c r="J7" s="96"/>
      <c r="K7" s="177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</row>
    <row r="8" spans="1:212" ht="19.5" customHeight="1">
      <c r="A8" s="282"/>
      <c r="B8" s="282"/>
      <c r="C8" s="282"/>
      <c r="D8" s="282"/>
      <c r="E8" s="285" t="s">
        <v>53</v>
      </c>
      <c r="F8" s="267">
        <v>2982988</v>
      </c>
      <c r="G8" s="284">
        <v>2307988</v>
      </c>
      <c r="H8" s="268">
        <v>2036489</v>
      </c>
      <c r="I8" s="268">
        <v>253219</v>
      </c>
      <c r="J8" s="267">
        <v>18280</v>
      </c>
      <c r="K8" s="283">
        <v>675000</v>
      </c>
      <c r="L8" s="9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</row>
    <row r="9" spans="1:212" ht="19.5" customHeight="1">
      <c r="A9" s="282"/>
      <c r="B9" s="282"/>
      <c r="C9" s="282"/>
      <c r="D9" s="282"/>
      <c r="E9" s="285" t="s">
        <v>177</v>
      </c>
      <c r="F9" s="267">
        <v>2982988</v>
      </c>
      <c r="G9" s="284">
        <v>2307988</v>
      </c>
      <c r="H9" s="268">
        <v>2036489</v>
      </c>
      <c r="I9" s="268">
        <v>253219</v>
      </c>
      <c r="J9" s="267">
        <v>18280</v>
      </c>
      <c r="K9" s="283">
        <v>675000</v>
      </c>
      <c r="L9" s="26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</row>
    <row r="10" spans="1:212" ht="19.5" customHeight="1">
      <c r="A10" s="282" t="s">
        <v>54</v>
      </c>
      <c r="B10" s="282" t="s">
        <v>192</v>
      </c>
      <c r="C10" s="282" t="s">
        <v>109</v>
      </c>
      <c r="D10" s="282" t="s">
        <v>118</v>
      </c>
      <c r="E10" s="285" t="s">
        <v>14</v>
      </c>
      <c r="F10" s="267">
        <v>4919</v>
      </c>
      <c r="G10" s="284">
        <v>4919</v>
      </c>
      <c r="H10" s="268">
        <v>4919</v>
      </c>
      <c r="I10" s="268">
        <v>0</v>
      </c>
      <c r="J10" s="267">
        <v>0</v>
      </c>
      <c r="K10" s="283">
        <v>0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</row>
    <row r="11" spans="1:212" ht="19.5" customHeight="1">
      <c r="A11" s="282" t="s">
        <v>54</v>
      </c>
      <c r="B11" s="282" t="s">
        <v>192</v>
      </c>
      <c r="C11" s="282" t="s">
        <v>163</v>
      </c>
      <c r="D11" s="282" t="s">
        <v>118</v>
      </c>
      <c r="E11" s="285" t="s">
        <v>42</v>
      </c>
      <c r="F11" s="267">
        <v>2162</v>
      </c>
      <c r="G11" s="284">
        <v>2162</v>
      </c>
      <c r="H11" s="268">
        <v>2162</v>
      </c>
      <c r="I11" s="268">
        <v>0</v>
      </c>
      <c r="J11" s="267">
        <v>0</v>
      </c>
      <c r="K11" s="283">
        <v>0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</row>
    <row r="12" spans="1:212" ht="19.5" customHeight="1">
      <c r="A12" s="282" t="s">
        <v>54</v>
      </c>
      <c r="B12" s="282" t="s">
        <v>161</v>
      </c>
      <c r="C12" s="282" t="s">
        <v>161</v>
      </c>
      <c r="D12" s="282" t="s">
        <v>118</v>
      </c>
      <c r="E12" s="285" t="s">
        <v>146</v>
      </c>
      <c r="F12" s="267">
        <v>205988</v>
      </c>
      <c r="G12" s="284">
        <v>205988</v>
      </c>
      <c r="H12" s="268">
        <v>205988</v>
      </c>
      <c r="I12" s="268">
        <v>0</v>
      </c>
      <c r="J12" s="267">
        <v>0</v>
      </c>
      <c r="K12" s="283">
        <v>0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</row>
    <row r="13" spans="1:212" ht="19.5" customHeight="1">
      <c r="A13" s="282" t="s">
        <v>54</v>
      </c>
      <c r="B13" s="282" t="s">
        <v>192</v>
      </c>
      <c r="C13" s="282" t="s">
        <v>64</v>
      </c>
      <c r="D13" s="282" t="s">
        <v>118</v>
      </c>
      <c r="E13" s="285" t="s">
        <v>191</v>
      </c>
      <c r="F13" s="267">
        <v>1626</v>
      </c>
      <c r="G13" s="284">
        <v>1626</v>
      </c>
      <c r="H13" s="268">
        <v>1626</v>
      </c>
      <c r="I13" s="268">
        <v>0</v>
      </c>
      <c r="J13" s="267">
        <v>0</v>
      </c>
      <c r="K13" s="283">
        <v>0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</row>
    <row r="14" spans="1:212" ht="19.5" customHeight="1">
      <c r="A14" s="282" t="s">
        <v>93</v>
      </c>
      <c r="B14" s="282" t="s">
        <v>122</v>
      </c>
      <c r="C14" s="282" t="s">
        <v>109</v>
      </c>
      <c r="D14" s="282" t="s">
        <v>118</v>
      </c>
      <c r="E14" s="285" t="s">
        <v>120</v>
      </c>
      <c r="F14" s="267">
        <v>73789</v>
      </c>
      <c r="G14" s="284">
        <v>73789</v>
      </c>
      <c r="H14" s="268">
        <v>73789</v>
      </c>
      <c r="I14" s="268">
        <v>0</v>
      </c>
      <c r="J14" s="267">
        <v>0</v>
      </c>
      <c r="K14" s="283">
        <v>0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</row>
    <row r="15" spans="1:212" ht="19.5" customHeight="1">
      <c r="A15" s="282" t="s">
        <v>41</v>
      </c>
      <c r="B15" s="282" t="s">
        <v>161</v>
      </c>
      <c r="C15" s="282" t="s">
        <v>22</v>
      </c>
      <c r="D15" s="282" t="s">
        <v>118</v>
      </c>
      <c r="E15" s="285" t="s">
        <v>59</v>
      </c>
      <c r="F15" s="267">
        <v>10000</v>
      </c>
      <c r="G15" s="284">
        <v>10000</v>
      </c>
      <c r="H15" s="268">
        <v>0</v>
      </c>
      <c r="I15" s="268">
        <v>0</v>
      </c>
      <c r="J15" s="267">
        <v>10000</v>
      </c>
      <c r="K15" s="283">
        <v>0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</row>
    <row r="16" spans="1:212" ht="19.5" customHeight="1">
      <c r="A16" s="282" t="s">
        <v>94</v>
      </c>
      <c r="B16" s="282" t="s">
        <v>163</v>
      </c>
      <c r="C16" s="282" t="s">
        <v>163</v>
      </c>
      <c r="D16" s="282" t="s">
        <v>118</v>
      </c>
      <c r="E16" s="285" t="s">
        <v>198</v>
      </c>
      <c r="F16" s="267">
        <v>1891441</v>
      </c>
      <c r="G16" s="284">
        <v>1891441</v>
      </c>
      <c r="H16" s="268">
        <v>1629942</v>
      </c>
      <c r="I16" s="268">
        <v>253219</v>
      </c>
      <c r="J16" s="267">
        <v>8280</v>
      </c>
      <c r="K16" s="283">
        <v>0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</row>
    <row r="17" spans="1:212" ht="19.5" customHeight="1">
      <c r="A17" s="282" t="s">
        <v>94</v>
      </c>
      <c r="B17" s="282" t="s">
        <v>163</v>
      </c>
      <c r="C17" s="282" t="s">
        <v>73</v>
      </c>
      <c r="D17" s="282" t="s">
        <v>118</v>
      </c>
      <c r="E17" s="285" t="s">
        <v>216</v>
      </c>
      <c r="F17" s="267">
        <v>675000</v>
      </c>
      <c r="G17" s="284">
        <v>0</v>
      </c>
      <c r="H17" s="268">
        <v>0</v>
      </c>
      <c r="I17" s="268">
        <v>0</v>
      </c>
      <c r="J17" s="267">
        <v>0</v>
      </c>
      <c r="K17" s="283">
        <v>675000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</row>
    <row r="18" spans="1:212" ht="19.5" customHeight="1">
      <c r="A18" s="282" t="s">
        <v>80</v>
      </c>
      <c r="B18" s="282" t="s">
        <v>109</v>
      </c>
      <c r="C18" s="282" t="s">
        <v>163</v>
      </c>
      <c r="D18" s="282" t="s">
        <v>118</v>
      </c>
      <c r="E18" s="285" t="s">
        <v>170</v>
      </c>
      <c r="F18" s="267">
        <v>118063</v>
      </c>
      <c r="G18" s="284">
        <v>118063</v>
      </c>
      <c r="H18" s="268">
        <v>118063</v>
      </c>
      <c r="I18" s="268">
        <v>0</v>
      </c>
      <c r="J18" s="267">
        <v>0</v>
      </c>
      <c r="K18" s="283">
        <v>0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</row>
    <row r="19" spans="1:212" ht="19.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</row>
    <row r="20" spans="1:212" ht="19.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</row>
    <row r="21" spans="1:212" ht="19.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</row>
    <row r="22" spans="1:212" ht="19.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</row>
    <row r="23" spans="1:212" ht="19.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</row>
    <row r="24" spans="1:212" ht="19.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</row>
    <row r="25" spans="1:212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</row>
    <row r="26" spans="1:212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</row>
    <row r="27" spans="1:212" ht="19.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</row>
    <row r="28" spans="1:212" ht="19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</row>
    <row r="29" spans="1:212" ht="19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</row>
    <row r="30" spans="1:212" ht="19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</row>
    <row r="31" spans="1:212" ht="19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</row>
    <row r="32" spans="1:212" ht="19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</row>
    <row r="33" spans="1:212" ht="19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</row>
    <row r="34" spans="1:212" ht="19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</row>
    <row r="35" spans="1:212" ht="19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</row>
  </sheetData>
  <sheetProtection/>
  <mergeCells count="12">
    <mergeCell ref="A6:C6"/>
    <mergeCell ref="D6:D7"/>
    <mergeCell ref="E6:E7"/>
    <mergeCell ref="A4:E5"/>
    <mergeCell ref="F4:F7"/>
    <mergeCell ref="G5:G7"/>
    <mergeCell ref="H5:H7"/>
    <mergeCell ref="K4:K7"/>
    <mergeCell ref="I5:I7"/>
    <mergeCell ref="J5:J7"/>
    <mergeCell ref="G4:J4"/>
    <mergeCell ref="A2:K2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9.83203125" style="0" customWidth="1"/>
    <col min="3" max="3" width="9.16015625" style="0" customWidth="1"/>
    <col min="4" max="4" width="72.83203125" style="0" customWidth="1"/>
    <col min="5" max="5" width="26.5" style="0" customWidth="1"/>
    <col min="6" max="256" width="9.16015625" style="0" customWidth="1"/>
  </cols>
  <sheetData>
    <row r="1" spans="4:209" ht="18" customHeight="1">
      <c r="D1" s="5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</row>
    <row r="2" spans="2:209" ht="18" customHeight="1">
      <c r="B2" s="118" t="s">
        <v>133</v>
      </c>
      <c r="C2" s="118"/>
      <c r="D2" s="118"/>
      <c r="E2" s="11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</row>
    <row r="3" spans="4:209" ht="18" customHeight="1">
      <c r="D3" s="7"/>
      <c r="E3" s="10" t="s">
        <v>62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</row>
    <row r="4" spans="1:209" ht="24" customHeight="1">
      <c r="A4" s="93" t="s">
        <v>79</v>
      </c>
      <c r="B4" s="93"/>
      <c r="C4" s="93"/>
      <c r="D4" s="93"/>
      <c r="E4" s="91" t="s">
        <v>183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</row>
    <row r="5" spans="1:209" ht="18" customHeight="1">
      <c r="A5" s="94" t="s">
        <v>222</v>
      </c>
      <c r="B5" s="94"/>
      <c r="C5" s="94"/>
      <c r="D5" s="92" t="s">
        <v>134</v>
      </c>
      <c r="E5" s="19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</row>
    <row r="6" spans="1:209" ht="20.25" customHeight="1">
      <c r="A6" s="117" t="s">
        <v>88</v>
      </c>
      <c r="B6" s="95" t="s">
        <v>141</v>
      </c>
      <c r="C6" s="95" t="s">
        <v>138</v>
      </c>
      <c r="D6" s="21"/>
      <c r="E6" s="20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</row>
    <row r="7" spans="1:209" ht="18" customHeight="1">
      <c r="A7" s="280"/>
      <c r="B7" s="288"/>
      <c r="C7" s="288"/>
      <c r="D7" s="287" t="s">
        <v>53</v>
      </c>
      <c r="E7" s="286">
        <v>675000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</row>
    <row r="8" spans="1:209" ht="18" customHeight="1">
      <c r="A8" s="280"/>
      <c r="B8" s="288"/>
      <c r="C8" s="288"/>
      <c r="D8" s="287" t="s">
        <v>177</v>
      </c>
      <c r="E8" s="286">
        <v>675000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</row>
    <row r="9" spans="1:209" ht="18" customHeight="1">
      <c r="A9" s="280" t="s">
        <v>94</v>
      </c>
      <c r="B9" s="288" t="s">
        <v>163</v>
      </c>
      <c r="C9" s="288" t="s">
        <v>73</v>
      </c>
      <c r="D9" s="287" t="s">
        <v>16</v>
      </c>
      <c r="E9" s="286">
        <v>35000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</row>
    <row r="10" spans="1:209" ht="18" customHeight="1">
      <c r="A10" s="280" t="s">
        <v>94</v>
      </c>
      <c r="B10" s="288" t="s">
        <v>163</v>
      </c>
      <c r="C10" s="288" t="s">
        <v>73</v>
      </c>
      <c r="D10" s="287" t="s">
        <v>135</v>
      </c>
      <c r="E10" s="286">
        <v>130000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</row>
    <row r="11" spans="1:209" ht="18" customHeight="1">
      <c r="A11" s="280" t="s">
        <v>94</v>
      </c>
      <c r="B11" s="288" t="s">
        <v>163</v>
      </c>
      <c r="C11" s="288" t="s">
        <v>73</v>
      </c>
      <c r="D11" s="287" t="s">
        <v>69</v>
      </c>
      <c r="E11" s="286">
        <v>80000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</row>
    <row r="12" spans="1:209" ht="18" customHeight="1">
      <c r="A12" s="280" t="s">
        <v>94</v>
      </c>
      <c r="B12" s="288" t="s">
        <v>163</v>
      </c>
      <c r="C12" s="288" t="s">
        <v>73</v>
      </c>
      <c r="D12" s="287" t="s">
        <v>25</v>
      </c>
      <c r="E12" s="286">
        <v>280000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</row>
    <row r="13" spans="1:209" ht="18" customHeight="1">
      <c r="A13" s="280" t="s">
        <v>94</v>
      </c>
      <c r="B13" s="288" t="s">
        <v>163</v>
      </c>
      <c r="C13" s="288" t="s">
        <v>73</v>
      </c>
      <c r="D13" s="287" t="s">
        <v>107</v>
      </c>
      <c r="E13" s="286">
        <v>150000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</row>
    <row r="14" spans="4:209" ht="18" customHeight="1">
      <c r="D14" s="11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</row>
    <row r="15" spans="4:209" ht="18" customHeight="1">
      <c r="D15" s="11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</row>
  </sheetData>
  <sheetProtection/>
  <mergeCells count="5">
    <mergeCell ref="D5:D6"/>
    <mergeCell ref="E4:E6"/>
    <mergeCell ref="A4:D4"/>
    <mergeCell ref="A5:C5"/>
    <mergeCell ref="B2:E2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showGridLines="0" defaultGridColor="0" colorId="0" workbookViewId="0" topLeftCell="C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3.83203125" style="0" customWidth="1"/>
    <col min="3" max="3" width="18.33203125" style="0" customWidth="1"/>
    <col min="4" max="4" width="18.5" style="0" customWidth="1"/>
    <col min="5" max="5" width="27.16015625" style="0" customWidth="1"/>
    <col min="6" max="6" width="20.83203125" style="0" customWidth="1"/>
    <col min="7" max="7" width="20.16015625" style="0" customWidth="1"/>
    <col min="8" max="8" width="16.66015625" style="0" customWidth="1"/>
    <col min="9" max="256" width="9.16015625" style="0" customWidth="1"/>
  </cols>
  <sheetData>
    <row r="1" ht="12.75" customHeight="1">
      <c r="A1" t="s">
        <v>140</v>
      </c>
    </row>
    <row r="2" spans="1:8" ht="30" customHeight="1">
      <c r="A2" s="181" t="s">
        <v>32</v>
      </c>
      <c r="B2" s="181"/>
      <c r="C2" s="181"/>
      <c r="D2" s="181"/>
      <c r="E2" s="181"/>
      <c r="F2" s="181"/>
      <c r="G2" s="181"/>
      <c r="H2" s="181"/>
    </row>
    <row r="3" ht="12.75" customHeight="1">
      <c r="H3" t="s">
        <v>21</v>
      </c>
    </row>
    <row r="4" spans="1:8" ht="27" customHeight="1">
      <c r="A4" s="30" t="s">
        <v>218</v>
      </c>
      <c r="B4" s="30"/>
      <c r="C4" s="30"/>
      <c r="D4" s="30"/>
      <c r="E4" s="30" t="s">
        <v>8</v>
      </c>
      <c r="F4" s="30"/>
      <c r="G4" s="30"/>
      <c r="H4" s="30"/>
    </row>
    <row r="5" spans="1:8" s="179" customFormat="1" ht="27" customHeight="1">
      <c r="A5" s="166" t="s">
        <v>67</v>
      </c>
      <c r="B5" s="117" t="s">
        <v>204</v>
      </c>
      <c r="C5" s="117" t="s">
        <v>195</v>
      </c>
      <c r="D5" s="166" t="s">
        <v>202</v>
      </c>
      <c r="E5" s="166" t="s">
        <v>67</v>
      </c>
      <c r="F5" s="117" t="s">
        <v>204</v>
      </c>
      <c r="G5" s="117" t="s">
        <v>195</v>
      </c>
      <c r="H5" s="166" t="s">
        <v>202</v>
      </c>
    </row>
    <row r="6" spans="1:8" ht="21" customHeight="1">
      <c r="A6" s="182" t="s">
        <v>56</v>
      </c>
      <c r="B6" s="289">
        <v>2982988</v>
      </c>
      <c r="C6" s="295">
        <v>3084669</v>
      </c>
      <c r="D6" s="128">
        <f>IF(AND(C6&lt;&gt;0,TYPE(C6)=1),(B6-C6)/C6*100,0)</f>
        <v>-3.296334225811586</v>
      </c>
      <c r="E6" s="182" t="s">
        <v>169</v>
      </c>
      <c r="F6" s="292">
        <v>2036489</v>
      </c>
      <c r="G6" s="291">
        <v>2242499</v>
      </c>
      <c r="H6" s="128">
        <f>IF(AND(G6&lt;&gt;0,TYPE(G6)=1),(F6-G6)/G6*100,0)</f>
        <v>-9.186626170178894</v>
      </c>
    </row>
    <row r="7" spans="1:8" ht="21" customHeight="1">
      <c r="A7" s="182" t="s">
        <v>78</v>
      </c>
      <c r="B7" s="293">
        <v>2387988</v>
      </c>
      <c r="C7" s="290">
        <v>2630169</v>
      </c>
      <c r="D7" s="128">
        <f>IF(AND(C7&lt;&gt;0,TYPE(C7)=1),(B7-C7)/C7*100,0)</f>
        <v>-9.207811361171087</v>
      </c>
      <c r="E7" s="182" t="s">
        <v>3</v>
      </c>
      <c r="F7" s="292">
        <v>253219</v>
      </c>
      <c r="G7" s="291">
        <v>289894</v>
      </c>
      <c r="H7" s="128">
        <f>IF(AND(G7&lt;&gt;0,TYPE(G7)=1),(F7-G7)/G7*100,0)</f>
        <v>-12.651175947070309</v>
      </c>
    </row>
    <row r="8" spans="1:8" ht="21" customHeight="1">
      <c r="A8" s="182" t="s">
        <v>196</v>
      </c>
      <c r="B8" s="293">
        <v>0</v>
      </c>
      <c r="C8" s="294">
        <v>0</v>
      </c>
      <c r="D8" s="128">
        <f>IF(AND(C8&lt;&gt;0,TYPE(C8)=1),(B8-C8)/C8*100,0)</f>
        <v>0</v>
      </c>
      <c r="E8" s="186" t="s">
        <v>164</v>
      </c>
      <c r="F8" s="292">
        <v>18280</v>
      </c>
      <c r="G8" s="291">
        <v>17776</v>
      </c>
      <c r="H8" s="128">
        <f>IF(AND(G8&lt;&gt;0,TYPE(G8)=1),(F8-G8)/G8*100,0)</f>
        <v>2.8352835283528353</v>
      </c>
    </row>
    <row r="9" spans="1:8" ht="21" customHeight="1">
      <c r="A9" s="178" t="s">
        <v>206</v>
      </c>
      <c r="B9" s="188">
        <v>0</v>
      </c>
      <c r="C9" s="188">
        <v>0</v>
      </c>
      <c r="D9" s="128">
        <f>IF(AND(C9&lt;&gt;0,TYPE(C9)=1),(B9-C9)/C9*100,0)</f>
        <v>0</v>
      </c>
      <c r="E9" s="186" t="s">
        <v>185</v>
      </c>
      <c r="F9" s="289">
        <v>675000</v>
      </c>
      <c r="G9" s="295">
        <v>534500</v>
      </c>
      <c r="H9" s="128">
        <f>IF(AND(G9&lt;&gt;0,TYPE(G9)=1),(F9-G9)/G9*100,0)</f>
        <v>26.28624883068288</v>
      </c>
    </row>
    <row r="10" spans="1:8" ht="21" customHeight="1">
      <c r="A10" s="178" t="s">
        <v>96</v>
      </c>
      <c r="B10" s="189">
        <v>0</v>
      </c>
      <c r="C10" s="189">
        <v>0</v>
      </c>
      <c r="D10" s="128">
        <f>IF(AND(C10&lt;&gt;0,TYPE(C10)=1),(B10-C10)/C10*100,0)</f>
        <v>0</v>
      </c>
      <c r="E10" s="185"/>
      <c r="F10" s="187"/>
      <c r="G10" s="187"/>
      <c r="H10" s="178"/>
    </row>
    <row r="11" spans="1:8" ht="21" customHeight="1">
      <c r="A11" s="178" t="s">
        <v>78</v>
      </c>
      <c r="B11" s="189">
        <v>0</v>
      </c>
      <c r="C11" s="189">
        <v>0</v>
      </c>
      <c r="D11" s="128">
        <f>IF(AND(C11&lt;&gt;0,TYPE(C11)=1),(B11-C11)/C11*100,0)</f>
        <v>0</v>
      </c>
      <c r="E11" s="185"/>
      <c r="F11" s="183"/>
      <c r="G11" s="183"/>
      <c r="H11" s="178"/>
    </row>
    <row r="12" spans="1:8" ht="21" customHeight="1">
      <c r="A12" s="178" t="s">
        <v>196</v>
      </c>
      <c r="B12" s="190">
        <v>0</v>
      </c>
      <c r="C12" s="189">
        <v>0</v>
      </c>
      <c r="D12" s="128">
        <f>IF(AND(C12&lt;&gt;0,TYPE(C12)=1),(B12-C12)/C12*100,0)</f>
        <v>0</v>
      </c>
      <c r="E12" s="178"/>
      <c r="F12" s="183"/>
      <c r="G12" s="183"/>
      <c r="H12" s="178"/>
    </row>
    <row r="13" spans="1:8" ht="21" customHeight="1">
      <c r="A13" s="178" t="s">
        <v>206</v>
      </c>
      <c r="B13" s="190">
        <v>0</v>
      </c>
      <c r="C13" s="190">
        <v>0</v>
      </c>
      <c r="D13" s="128">
        <f>IF(AND(C13&lt;&gt;0,TYPE(C13)=1),(B13-C13)/C13*100,0)</f>
        <v>0</v>
      </c>
      <c r="E13" s="178"/>
      <c r="F13" s="183"/>
      <c r="G13" s="183"/>
      <c r="H13" s="178"/>
    </row>
    <row r="14" spans="1:8" ht="21" customHeight="1">
      <c r="A14" s="178"/>
      <c r="B14" s="190"/>
      <c r="C14" s="189"/>
      <c r="D14" s="178"/>
      <c r="E14" s="180" t="s">
        <v>48</v>
      </c>
      <c r="F14" s="183">
        <f>SUM(F6:F9)</f>
        <v>2982988</v>
      </c>
      <c r="G14" s="183">
        <f>SUM(G6:G9)</f>
        <v>3084669</v>
      </c>
      <c r="H14" s="128">
        <f>IF(AND(G14&lt;&gt;0,TYPE(G14)=1),(F14-G14)/G14*100,0)</f>
        <v>-3.296334225811586</v>
      </c>
    </row>
    <row r="15" spans="1:8" ht="21" customHeight="1">
      <c r="A15" s="178"/>
      <c r="B15" s="190"/>
      <c r="C15" s="190"/>
      <c r="D15" s="178"/>
      <c r="E15" s="178" t="s">
        <v>87</v>
      </c>
      <c r="F15" s="183">
        <v>0</v>
      </c>
      <c r="G15" s="183">
        <v>0</v>
      </c>
      <c r="H15" s="128">
        <f>IF(AND(G15&lt;&gt;0,TYPE(G15)=1),(F15-G15)/G15*100,0)</f>
        <v>0</v>
      </c>
    </row>
    <row r="16" spans="1:8" ht="21" customHeight="1">
      <c r="A16" s="178"/>
      <c r="B16" s="190"/>
      <c r="C16" s="190"/>
      <c r="D16" s="178"/>
      <c r="E16" s="178"/>
      <c r="F16" s="183"/>
      <c r="G16" s="183"/>
      <c r="H16" s="178"/>
    </row>
    <row r="17" spans="1:8" ht="21" customHeight="1">
      <c r="A17" s="178"/>
      <c r="B17" s="190"/>
      <c r="C17" s="190"/>
      <c r="D17" s="178"/>
      <c r="E17" s="178"/>
      <c r="F17" s="183"/>
      <c r="G17" s="183"/>
      <c r="H17" s="178"/>
    </row>
    <row r="18" spans="1:8" ht="21" customHeight="1">
      <c r="A18" s="178"/>
      <c r="B18" s="190"/>
      <c r="C18" s="190"/>
      <c r="D18" s="178"/>
      <c r="E18" s="178"/>
      <c r="F18" s="183"/>
      <c r="G18" s="183"/>
      <c r="H18" s="178"/>
    </row>
    <row r="19" spans="1:8" ht="21" customHeight="1">
      <c r="A19" s="178"/>
      <c r="B19" s="190"/>
      <c r="C19" s="190"/>
      <c r="D19" s="178"/>
      <c r="E19" s="178"/>
      <c r="F19" s="183"/>
      <c r="G19" s="183"/>
      <c r="H19" s="178"/>
    </row>
    <row r="20" spans="1:8" ht="21" customHeight="1">
      <c r="A20" s="180" t="s">
        <v>29</v>
      </c>
      <c r="B20" s="190">
        <f>SUM(B6)</f>
        <v>2982988</v>
      </c>
      <c r="C20" s="190">
        <f>SUM(C6)</f>
        <v>3084669</v>
      </c>
      <c r="D20" s="184">
        <f>IF(AND(C20&lt;&gt;0,TYPE(C20)=1),(B20-C20)/C20*100,0)</f>
        <v>-3.296334225811586</v>
      </c>
      <c r="E20" s="180" t="s">
        <v>9</v>
      </c>
      <c r="F20" s="183">
        <f>F14</f>
        <v>2982988</v>
      </c>
      <c r="G20" s="183">
        <f>G14</f>
        <v>3084669</v>
      </c>
      <c r="H20" s="128">
        <f>IF(AND(G20&lt;&gt;0,TYPE(G20)=1),(F20-G20)/G20*100,0)</f>
        <v>-3.296334225811586</v>
      </c>
    </row>
  </sheetData>
  <sheetProtection/>
  <mergeCells count="3">
    <mergeCell ref="A4:D4"/>
    <mergeCell ref="E4:H4"/>
    <mergeCell ref="A2:H2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showGridLines="0" showZeros="0" defaultGridColor="0" colorId="0" workbookViewId="0" topLeftCell="J1">
      <selection activeCell="A1" sqref="A1"/>
    </sheetView>
  </sheetViews>
  <sheetFormatPr defaultColWidth="9.16015625" defaultRowHeight="11.25"/>
  <cols>
    <col min="1" max="1" width="5" style="0" customWidth="1"/>
    <col min="2" max="2" width="5.66015625" style="0" customWidth="1"/>
    <col min="3" max="3" width="6.83203125" style="0" customWidth="1"/>
    <col min="4" max="4" width="11" style="0" customWidth="1"/>
    <col min="5" max="5" width="38" style="0" customWidth="1"/>
    <col min="6" max="8" width="11" style="0" customWidth="1"/>
    <col min="9" max="9" width="8.66015625" style="0" customWidth="1"/>
    <col min="10" max="10" width="11" style="0" customWidth="1"/>
    <col min="11" max="11" width="16.83203125" style="0" customWidth="1"/>
    <col min="12" max="13" width="11" style="0" customWidth="1"/>
    <col min="14" max="18" width="9.16015625" style="0" customWidth="1"/>
    <col min="19" max="19" width="11.5" style="0" customWidth="1"/>
    <col min="20" max="20" width="8.66015625" style="0" customWidth="1"/>
    <col min="21" max="256" width="9.16015625" style="0" customWidth="1"/>
  </cols>
  <sheetData>
    <row r="1" spans="1:20" ht="19.5" customHeight="1">
      <c r="A1" s="38" t="s">
        <v>116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  <c r="T1" s="41"/>
    </row>
    <row r="2" spans="1:20" ht="22.5" customHeight="1">
      <c r="A2" s="42" t="s">
        <v>112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41"/>
    </row>
    <row r="3" spans="1:20" ht="19.5" customHeight="1">
      <c r="A3" s="43"/>
      <c r="B3" s="43"/>
      <c r="C3" s="43"/>
      <c r="D3" s="43"/>
      <c r="E3" s="4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4" t="s">
        <v>21</v>
      </c>
      <c r="T3" s="45"/>
    </row>
    <row r="4" spans="1:20" ht="19.5" customHeight="1">
      <c r="A4" s="46" t="s">
        <v>55</v>
      </c>
      <c r="B4" s="46"/>
      <c r="C4" s="46"/>
      <c r="D4" s="46"/>
      <c r="E4" s="89"/>
      <c r="F4" s="191" t="s">
        <v>53</v>
      </c>
      <c r="G4" s="192" t="s">
        <v>190</v>
      </c>
      <c r="H4" s="192" t="s">
        <v>66</v>
      </c>
      <c r="I4" s="192" t="s">
        <v>86</v>
      </c>
      <c r="J4" s="192" t="s">
        <v>111</v>
      </c>
      <c r="K4" s="192" t="s">
        <v>5</v>
      </c>
      <c r="L4" s="193" t="s">
        <v>26</v>
      </c>
      <c r="M4" s="192" t="s">
        <v>98</v>
      </c>
      <c r="N4" s="193" t="s">
        <v>157</v>
      </c>
      <c r="O4" s="193" t="s">
        <v>207</v>
      </c>
      <c r="P4" s="193" t="s">
        <v>31</v>
      </c>
      <c r="Q4" s="193" t="s">
        <v>24</v>
      </c>
      <c r="R4" s="194" t="s">
        <v>197</v>
      </c>
      <c r="S4" s="195" t="s">
        <v>213</v>
      </c>
      <c r="T4" s="45"/>
    </row>
    <row r="5" spans="1:20" ht="19.5" customHeight="1">
      <c r="A5" s="46" t="s">
        <v>222</v>
      </c>
      <c r="B5" s="46"/>
      <c r="C5" s="46"/>
      <c r="D5" s="90" t="s">
        <v>92</v>
      </c>
      <c r="E5" s="47" t="s">
        <v>100</v>
      </c>
      <c r="F5" s="191"/>
      <c r="G5" s="192"/>
      <c r="H5" s="192"/>
      <c r="I5" s="192"/>
      <c r="J5" s="192"/>
      <c r="K5" s="192"/>
      <c r="L5" s="193"/>
      <c r="M5" s="192"/>
      <c r="N5" s="193"/>
      <c r="O5" s="193"/>
      <c r="P5" s="193"/>
      <c r="Q5" s="193"/>
      <c r="R5" s="194"/>
      <c r="S5" s="195"/>
      <c r="T5" s="45"/>
    </row>
    <row r="6" spans="1:20" ht="18" customHeight="1">
      <c r="A6" s="104" t="s">
        <v>88</v>
      </c>
      <c r="B6" s="104" t="s">
        <v>141</v>
      </c>
      <c r="C6" s="104" t="s">
        <v>138</v>
      </c>
      <c r="D6" s="105"/>
      <c r="E6" s="106"/>
      <c r="F6" s="196"/>
      <c r="G6" s="20"/>
      <c r="H6" s="20"/>
      <c r="I6" s="20"/>
      <c r="J6" s="20"/>
      <c r="K6" s="20"/>
      <c r="L6" s="96"/>
      <c r="M6" s="20"/>
      <c r="N6" s="96"/>
      <c r="O6" s="96"/>
      <c r="P6" s="96"/>
      <c r="Q6" s="96"/>
      <c r="R6" s="172"/>
      <c r="S6" s="197"/>
      <c r="T6" s="45"/>
    </row>
    <row r="7" spans="1:20" ht="19.5" customHeight="1">
      <c r="A7" s="296"/>
      <c r="B7" s="296"/>
      <c r="C7" s="296"/>
      <c r="D7" s="296"/>
      <c r="E7" s="299" t="s">
        <v>53</v>
      </c>
      <c r="F7" s="298">
        <v>2036489</v>
      </c>
      <c r="G7" s="298">
        <v>553032</v>
      </c>
      <c r="H7" s="298">
        <v>275304</v>
      </c>
      <c r="I7" s="298">
        <v>46086</v>
      </c>
      <c r="J7" s="298">
        <v>0</v>
      </c>
      <c r="K7" s="298">
        <v>205988</v>
      </c>
      <c r="L7" s="300">
        <v>0</v>
      </c>
      <c r="M7" s="297">
        <v>155520</v>
      </c>
      <c r="N7" s="298">
        <v>73789</v>
      </c>
      <c r="O7" s="298">
        <v>0</v>
      </c>
      <c r="P7" s="298">
        <v>8707</v>
      </c>
      <c r="Q7" s="298">
        <v>118063</v>
      </c>
      <c r="R7" s="298">
        <v>0</v>
      </c>
      <c r="S7" s="300">
        <v>600000</v>
      </c>
      <c r="T7" s="48"/>
    </row>
    <row r="8" spans="1:20" ht="19.5" customHeight="1">
      <c r="A8" s="296"/>
      <c r="B8" s="296"/>
      <c r="C8" s="296"/>
      <c r="D8" s="296"/>
      <c r="E8" s="299" t="s">
        <v>177</v>
      </c>
      <c r="F8" s="298">
        <v>2036489</v>
      </c>
      <c r="G8" s="298">
        <v>553032</v>
      </c>
      <c r="H8" s="298">
        <v>275304</v>
      </c>
      <c r="I8" s="298">
        <v>46086</v>
      </c>
      <c r="J8" s="298">
        <v>0</v>
      </c>
      <c r="K8" s="298">
        <v>205988</v>
      </c>
      <c r="L8" s="300">
        <v>0</v>
      </c>
      <c r="M8" s="297">
        <v>155520</v>
      </c>
      <c r="N8" s="298">
        <v>73789</v>
      </c>
      <c r="O8" s="298">
        <v>0</v>
      </c>
      <c r="P8" s="298">
        <v>8707</v>
      </c>
      <c r="Q8" s="298">
        <v>118063</v>
      </c>
      <c r="R8" s="298">
        <v>0</v>
      </c>
      <c r="S8" s="300">
        <v>600000</v>
      </c>
      <c r="T8" s="48"/>
    </row>
    <row r="9" spans="1:20" ht="19.5" customHeight="1">
      <c r="A9" s="296" t="s">
        <v>54</v>
      </c>
      <c r="B9" s="296" t="s">
        <v>161</v>
      </c>
      <c r="C9" s="296" t="s">
        <v>161</v>
      </c>
      <c r="D9" s="296" t="s">
        <v>118</v>
      </c>
      <c r="E9" s="299" t="s">
        <v>146</v>
      </c>
      <c r="F9" s="298">
        <v>205988</v>
      </c>
      <c r="G9" s="298">
        <v>0</v>
      </c>
      <c r="H9" s="298">
        <v>0</v>
      </c>
      <c r="I9" s="298">
        <v>0</v>
      </c>
      <c r="J9" s="298">
        <v>0</v>
      </c>
      <c r="K9" s="298">
        <v>205988</v>
      </c>
      <c r="L9" s="300">
        <v>0</v>
      </c>
      <c r="M9" s="297">
        <v>0</v>
      </c>
      <c r="N9" s="298">
        <v>0</v>
      </c>
      <c r="O9" s="298">
        <v>0</v>
      </c>
      <c r="P9" s="298">
        <v>0</v>
      </c>
      <c r="Q9" s="298">
        <v>0</v>
      </c>
      <c r="R9" s="298">
        <v>0</v>
      </c>
      <c r="S9" s="300">
        <v>0</v>
      </c>
      <c r="T9" s="107"/>
    </row>
    <row r="10" spans="1:20" ht="19.5" customHeight="1">
      <c r="A10" s="296" t="s">
        <v>54</v>
      </c>
      <c r="B10" s="296" t="s">
        <v>192</v>
      </c>
      <c r="C10" s="296" t="s">
        <v>163</v>
      </c>
      <c r="D10" s="296" t="s">
        <v>118</v>
      </c>
      <c r="E10" s="299" t="s">
        <v>42</v>
      </c>
      <c r="F10" s="298">
        <v>2162</v>
      </c>
      <c r="G10" s="298">
        <v>0</v>
      </c>
      <c r="H10" s="298">
        <v>0</v>
      </c>
      <c r="I10" s="298">
        <v>0</v>
      </c>
      <c r="J10" s="298">
        <v>0</v>
      </c>
      <c r="K10" s="298">
        <v>0</v>
      </c>
      <c r="L10" s="300">
        <v>0</v>
      </c>
      <c r="M10" s="297">
        <v>0</v>
      </c>
      <c r="N10" s="298">
        <v>0</v>
      </c>
      <c r="O10" s="298">
        <v>0</v>
      </c>
      <c r="P10" s="298">
        <v>2162</v>
      </c>
      <c r="Q10" s="298">
        <v>0</v>
      </c>
      <c r="R10" s="298">
        <v>0</v>
      </c>
      <c r="S10" s="300">
        <v>0</v>
      </c>
      <c r="T10" s="51"/>
    </row>
    <row r="11" spans="1:20" ht="19.5" customHeight="1">
      <c r="A11" s="296" t="s">
        <v>54</v>
      </c>
      <c r="B11" s="296" t="s">
        <v>192</v>
      </c>
      <c r="C11" s="296" t="s">
        <v>109</v>
      </c>
      <c r="D11" s="296" t="s">
        <v>118</v>
      </c>
      <c r="E11" s="299" t="s">
        <v>14</v>
      </c>
      <c r="F11" s="298">
        <v>4919</v>
      </c>
      <c r="G11" s="298">
        <v>0</v>
      </c>
      <c r="H11" s="298">
        <v>0</v>
      </c>
      <c r="I11" s="298">
        <v>0</v>
      </c>
      <c r="J11" s="298">
        <v>0</v>
      </c>
      <c r="K11" s="298">
        <v>0</v>
      </c>
      <c r="L11" s="300">
        <v>0</v>
      </c>
      <c r="M11" s="297">
        <v>0</v>
      </c>
      <c r="N11" s="298">
        <v>0</v>
      </c>
      <c r="O11" s="298">
        <v>0</v>
      </c>
      <c r="P11" s="298">
        <v>4919</v>
      </c>
      <c r="Q11" s="298">
        <v>0</v>
      </c>
      <c r="R11" s="298">
        <v>0</v>
      </c>
      <c r="S11" s="300">
        <v>0</v>
      </c>
      <c r="T11" s="51"/>
    </row>
    <row r="12" spans="1:20" ht="19.5" customHeight="1">
      <c r="A12" s="296" t="s">
        <v>54</v>
      </c>
      <c r="B12" s="296" t="s">
        <v>192</v>
      </c>
      <c r="C12" s="296" t="s">
        <v>64</v>
      </c>
      <c r="D12" s="296" t="s">
        <v>118</v>
      </c>
      <c r="E12" s="299" t="s">
        <v>191</v>
      </c>
      <c r="F12" s="298">
        <v>1626</v>
      </c>
      <c r="G12" s="298">
        <v>0</v>
      </c>
      <c r="H12" s="298">
        <v>0</v>
      </c>
      <c r="I12" s="298">
        <v>0</v>
      </c>
      <c r="J12" s="298">
        <v>0</v>
      </c>
      <c r="K12" s="298">
        <v>0</v>
      </c>
      <c r="L12" s="300">
        <v>0</v>
      </c>
      <c r="M12" s="297">
        <v>0</v>
      </c>
      <c r="N12" s="298">
        <v>0</v>
      </c>
      <c r="O12" s="298">
        <v>0</v>
      </c>
      <c r="P12" s="298">
        <v>1626</v>
      </c>
      <c r="Q12" s="298">
        <v>0</v>
      </c>
      <c r="R12" s="298">
        <v>0</v>
      </c>
      <c r="S12" s="300">
        <v>0</v>
      </c>
      <c r="T12" s="51"/>
    </row>
    <row r="13" spans="1:20" ht="19.5" customHeight="1">
      <c r="A13" s="296" t="s">
        <v>93</v>
      </c>
      <c r="B13" s="296" t="s">
        <v>122</v>
      </c>
      <c r="C13" s="296" t="s">
        <v>109</v>
      </c>
      <c r="D13" s="296" t="s">
        <v>118</v>
      </c>
      <c r="E13" s="299" t="s">
        <v>120</v>
      </c>
      <c r="F13" s="298">
        <v>73789</v>
      </c>
      <c r="G13" s="298">
        <v>0</v>
      </c>
      <c r="H13" s="298">
        <v>0</v>
      </c>
      <c r="I13" s="298">
        <v>0</v>
      </c>
      <c r="J13" s="298">
        <v>0</v>
      </c>
      <c r="K13" s="298">
        <v>0</v>
      </c>
      <c r="L13" s="300">
        <v>0</v>
      </c>
      <c r="M13" s="297">
        <v>0</v>
      </c>
      <c r="N13" s="298">
        <v>73789</v>
      </c>
      <c r="O13" s="298">
        <v>0</v>
      </c>
      <c r="P13" s="298">
        <v>0</v>
      </c>
      <c r="Q13" s="298">
        <v>0</v>
      </c>
      <c r="R13" s="298">
        <v>0</v>
      </c>
      <c r="S13" s="300">
        <v>0</v>
      </c>
      <c r="T13" s="51"/>
    </row>
    <row r="14" spans="1:20" ht="19.5" customHeight="1">
      <c r="A14" s="296" t="s">
        <v>94</v>
      </c>
      <c r="B14" s="296" t="s">
        <v>163</v>
      </c>
      <c r="C14" s="296" t="s">
        <v>163</v>
      </c>
      <c r="D14" s="296" t="s">
        <v>118</v>
      </c>
      <c r="E14" s="299" t="s">
        <v>198</v>
      </c>
      <c r="F14" s="298">
        <v>1629942</v>
      </c>
      <c r="G14" s="298">
        <v>553032</v>
      </c>
      <c r="H14" s="298">
        <v>275304</v>
      </c>
      <c r="I14" s="298">
        <v>46086</v>
      </c>
      <c r="J14" s="298">
        <v>0</v>
      </c>
      <c r="K14" s="298">
        <v>0</v>
      </c>
      <c r="L14" s="300">
        <v>0</v>
      </c>
      <c r="M14" s="297">
        <v>155520</v>
      </c>
      <c r="N14" s="298">
        <v>0</v>
      </c>
      <c r="O14" s="298">
        <v>0</v>
      </c>
      <c r="P14" s="298">
        <v>0</v>
      </c>
      <c r="Q14" s="298">
        <v>0</v>
      </c>
      <c r="R14" s="298">
        <v>0</v>
      </c>
      <c r="S14" s="300">
        <v>600000</v>
      </c>
      <c r="T14" s="51"/>
    </row>
    <row r="15" spans="1:20" ht="19.5" customHeight="1">
      <c r="A15" s="296" t="s">
        <v>80</v>
      </c>
      <c r="B15" s="296" t="s">
        <v>109</v>
      </c>
      <c r="C15" s="296" t="s">
        <v>163</v>
      </c>
      <c r="D15" s="296" t="s">
        <v>118</v>
      </c>
      <c r="E15" s="299" t="s">
        <v>170</v>
      </c>
      <c r="F15" s="298">
        <v>118063</v>
      </c>
      <c r="G15" s="298">
        <v>0</v>
      </c>
      <c r="H15" s="298">
        <v>0</v>
      </c>
      <c r="I15" s="298">
        <v>0</v>
      </c>
      <c r="J15" s="298">
        <v>0</v>
      </c>
      <c r="K15" s="298">
        <v>0</v>
      </c>
      <c r="L15" s="300">
        <v>0</v>
      </c>
      <c r="M15" s="297">
        <v>0</v>
      </c>
      <c r="N15" s="298">
        <v>0</v>
      </c>
      <c r="O15" s="298">
        <v>0</v>
      </c>
      <c r="P15" s="298">
        <v>0</v>
      </c>
      <c r="Q15" s="298">
        <v>118063</v>
      </c>
      <c r="R15" s="298">
        <v>0</v>
      </c>
      <c r="S15" s="300">
        <v>0</v>
      </c>
      <c r="T15" s="51"/>
    </row>
    <row r="16" spans="1:20" ht="19.5" customHeight="1">
      <c r="A16" s="49"/>
      <c r="B16" s="49"/>
      <c r="C16" s="49"/>
      <c r="D16" s="49"/>
      <c r="E16" s="52"/>
      <c r="F16" s="49"/>
      <c r="G16" s="49"/>
      <c r="H16" s="49"/>
      <c r="I16" s="50"/>
      <c r="J16" s="49"/>
      <c r="K16" s="50"/>
      <c r="L16" s="49"/>
      <c r="M16" s="49"/>
      <c r="N16" s="50"/>
      <c r="O16" s="50"/>
      <c r="P16" s="50"/>
      <c r="Q16" s="50"/>
      <c r="R16" s="50"/>
      <c r="S16" s="50"/>
      <c r="T16" s="51"/>
    </row>
    <row r="17" spans="1:20" ht="19.5" customHeight="1">
      <c r="A17" s="49"/>
      <c r="B17" s="49"/>
      <c r="C17" s="49"/>
      <c r="D17" s="49"/>
      <c r="E17" s="49"/>
      <c r="F17" s="49"/>
      <c r="G17" s="49"/>
      <c r="H17" s="49"/>
      <c r="I17" s="50"/>
      <c r="J17" s="49"/>
      <c r="K17" s="50"/>
      <c r="L17" s="49"/>
      <c r="M17" s="49"/>
      <c r="N17" s="50"/>
      <c r="O17" s="50"/>
      <c r="P17" s="50"/>
      <c r="Q17" s="50"/>
      <c r="R17" s="50"/>
      <c r="S17" s="50"/>
      <c r="T17" s="51"/>
    </row>
    <row r="18" spans="1:20" ht="19.5" customHeight="1">
      <c r="A18" s="49"/>
      <c r="B18" s="49"/>
      <c r="C18" s="49"/>
      <c r="D18" s="49"/>
      <c r="E18" s="49"/>
      <c r="F18" s="49"/>
      <c r="G18" s="49"/>
      <c r="H18" s="49"/>
      <c r="I18" s="50"/>
      <c r="J18" s="49"/>
      <c r="K18" s="50"/>
      <c r="L18" s="49"/>
      <c r="M18" s="49"/>
      <c r="N18" s="50"/>
      <c r="O18" s="50"/>
      <c r="P18" s="50"/>
      <c r="Q18" s="50"/>
      <c r="R18" s="50"/>
      <c r="S18" s="50"/>
      <c r="T18" s="51"/>
    </row>
    <row r="19" spans="1:20" ht="19.5" customHeight="1">
      <c r="A19" s="50"/>
      <c r="B19" s="50"/>
      <c r="C19" s="50"/>
      <c r="D19" s="50"/>
      <c r="E19" s="50"/>
      <c r="F19" s="50"/>
      <c r="G19" s="49"/>
      <c r="H19" s="49"/>
      <c r="I19" s="50"/>
      <c r="J19" s="49"/>
      <c r="K19" s="50"/>
      <c r="L19" s="49"/>
      <c r="M19" s="49"/>
      <c r="N19" s="50"/>
      <c r="O19" s="50"/>
      <c r="P19" s="50"/>
      <c r="Q19" s="50"/>
      <c r="R19" s="50"/>
      <c r="S19" s="50"/>
      <c r="T19" s="51"/>
    </row>
    <row r="20" spans="1:20" ht="19.5" customHeight="1">
      <c r="A20" s="53"/>
      <c r="B20" s="53"/>
      <c r="C20" s="53"/>
      <c r="D20" s="53"/>
      <c r="E20" s="53"/>
      <c r="F20" s="50"/>
      <c r="G20" s="49"/>
      <c r="H20" s="49"/>
      <c r="I20" s="50"/>
      <c r="J20" s="49"/>
      <c r="K20" s="50"/>
      <c r="L20" s="49"/>
      <c r="M20" s="49"/>
      <c r="N20" s="50"/>
      <c r="O20" s="50"/>
      <c r="P20" s="50"/>
      <c r="Q20" s="50"/>
      <c r="R20" s="50"/>
      <c r="S20" s="50"/>
      <c r="T20" s="51"/>
    </row>
    <row r="21" spans="1:20" ht="19.5" customHeight="1">
      <c r="A21" s="54"/>
      <c r="B21" s="54"/>
      <c r="C21" s="54"/>
      <c r="D21" s="54"/>
      <c r="E21" s="54"/>
      <c r="F21" s="54"/>
      <c r="G21" s="55"/>
      <c r="H21" s="55"/>
      <c r="I21" s="54"/>
      <c r="J21" s="55"/>
      <c r="K21" s="54"/>
      <c r="L21" s="55"/>
      <c r="M21" s="55"/>
      <c r="N21" s="54"/>
      <c r="O21" s="54"/>
      <c r="P21" s="54"/>
      <c r="Q21" s="54"/>
      <c r="R21" s="54"/>
      <c r="S21" s="54"/>
      <c r="T21" s="56"/>
    </row>
    <row r="22" spans="1:20" ht="19.5" customHeight="1">
      <c r="A22" s="55"/>
      <c r="B22" s="55"/>
      <c r="C22" s="55"/>
      <c r="D22" s="55"/>
      <c r="E22" s="55"/>
      <c r="F22" s="55"/>
      <c r="G22" s="55"/>
      <c r="H22" s="55"/>
      <c r="I22" s="54"/>
      <c r="J22" s="55"/>
      <c r="K22" s="54"/>
      <c r="L22" s="55"/>
      <c r="M22" s="55"/>
      <c r="N22" s="54"/>
      <c r="O22" s="54"/>
      <c r="P22" s="54"/>
      <c r="Q22" s="54"/>
      <c r="R22" s="54"/>
      <c r="S22" s="54"/>
      <c r="T22" s="56"/>
    </row>
    <row r="23" spans="1:20" ht="19.5" customHeight="1">
      <c r="A23" s="55"/>
      <c r="B23" s="55"/>
      <c r="C23" s="55"/>
      <c r="D23" s="55"/>
      <c r="E23" s="55"/>
      <c r="F23" s="55"/>
      <c r="G23" s="55"/>
      <c r="H23" s="55"/>
      <c r="I23" s="54"/>
      <c r="J23" s="55"/>
      <c r="K23" s="54"/>
      <c r="L23" s="55"/>
      <c r="M23" s="55"/>
      <c r="N23" s="54"/>
      <c r="O23" s="54"/>
      <c r="P23" s="54"/>
      <c r="Q23" s="54"/>
      <c r="R23" s="54"/>
      <c r="S23" s="54"/>
      <c r="T23" s="56"/>
    </row>
    <row r="24" spans="1:20" ht="19.5" customHeight="1">
      <c r="A24" s="55"/>
      <c r="B24" s="55"/>
      <c r="C24" s="55"/>
      <c r="D24" s="55"/>
      <c r="E24" s="55"/>
      <c r="F24" s="55"/>
      <c r="G24" s="55"/>
      <c r="H24" s="55"/>
      <c r="I24" s="54"/>
      <c r="J24" s="55"/>
      <c r="K24" s="54"/>
      <c r="L24" s="55"/>
      <c r="M24" s="55"/>
      <c r="N24" s="54"/>
      <c r="O24" s="54"/>
      <c r="P24" s="54"/>
      <c r="Q24" s="54"/>
      <c r="R24" s="54"/>
      <c r="S24" s="54"/>
      <c r="T24" s="56"/>
    </row>
    <row r="25" spans="1:20" ht="19.5" customHeight="1">
      <c r="A25" s="57"/>
      <c r="B25" s="56"/>
      <c r="C25" s="56"/>
      <c r="D25" s="56"/>
      <c r="E25" s="56"/>
      <c r="F25" s="56"/>
      <c r="G25" s="56"/>
      <c r="H25" s="56"/>
      <c r="I25" s="58"/>
      <c r="J25" s="56"/>
      <c r="K25" s="119"/>
      <c r="L25" s="56"/>
      <c r="M25" s="56"/>
      <c r="N25" s="58"/>
      <c r="O25" s="58"/>
      <c r="P25" s="58"/>
      <c r="Q25" s="58"/>
      <c r="R25" s="58"/>
      <c r="S25" s="58"/>
      <c r="T25" s="56"/>
    </row>
    <row r="26" spans="1:20" ht="19.5" customHeight="1">
      <c r="A26" s="59"/>
      <c r="B26" s="55"/>
      <c r="C26" s="55"/>
      <c r="D26" s="55"/>
      <c r="E26" s="55"/>
      <c r="F26" s="55"/>
      <c r="G26" s="55"/>
      <c r="H26" s="55"/>
      <c r="I26" s="54"/>
      <c r="J26" s="55"/>
      <c r="K26" s="54"/>
      <c r="L26" s="55"/>
      <c r="M26" s="55"/>
      <c r="N26" s="54"/>
      <c r="O26" s="54"/>
      <c r="P26" s="54"/>
      <c r="Q26" s="54"/>
      <c r="R26" s="54"/>
      <c r="S26" s="54"/>
      <c r="T26" s="56"/>
    </row>
    <row r="27" spans="1:20" ht="19.5" customHeight="1">
      <c r="A27" s="59"/>
      <c r="B27" s="55"/>
      <c r="C27" s="55"/>
      <c r="D27" s="55"/>
      <c r="E27" s="55"/>
      <c r="F27" s="55"/>
      <c r="G27" s="55"/>
      <c r="H27" s="55"/>
      <c r="I27" s="54"/>
      <c r="J27" s="55"/>
      <c r="K27" s="54"/>
      <c r="L27" s="55"/>
      <c r="M27" s="55"/>
      <c r="N27" s="54"/>
      <c r="O27" s="54"/>
      <c r="P27" s="54"/>
      <c r="Q27" s="54"/>
      <c r="R27" s="54"/>
      <c r="S27" s="54"/>
      <c r="T27" s="56"/>
    </row>
    <row r="28" spans="1:20" ht="19.5" customHeight="1">
      <c r="A28" s="57"/>
      <c r="B28" s="56"/>
      <c r="C28" s="56"/>
      <c r="D28" s="56"/>
      <c r="E28" s="56"/>
      <c r="F28" s="56"/>
      <c r="G28" s="56"/>
      <c r="H28" s="56"/>
      <c r="I28" s="58"/>
      <c r="J28" s="56"/>
      <c r="K28" s="119"/>
      <c r="L28" s="56"/>
      <c r="M28" s="56"/>
      <c r="N28" s="58"/>
      <c r="O28" s="58"/>
      <c r="P28" s="58"/>
      <c r="Q28" s="58"/>
      <c r="R28" s="58"/>
      <c r="S28" s="58"/>
      <c r="T28" s="56"/>
    </row>
    <row r="29" spans="1:20" ht="19.5" customHeight="1">
      <c r="A29" s="57"/>
      <c r="B29" s="56"/>
      <c r="C29" s="56"/>
      <c r="D29" s="56"/>
      <c r="E29" s="56"/>
      <c r="F29" s="56"/>
      <c r="G29" s="56"/>
      <c r="H29" s="56"/>
      <c r="I29" s="58"/>
      <c r="J29" s="56"/>
      <c r="K29" s="119"/>
      <c r="L29" s="56"/>
      <c r="M29" s="56"/>
      <c r="N29" s="58"/>
      <c r="O29" s="58"/>
      <c r="P29" s="58"/>
      <c r="Q29" s="58"/>
      <c r="R29" s="58"/>
      <c r="S29" s="58"/>
      <c r="T29" s="56"/>
    </row>
    <row r="30" spans="1:20" ht="19.5" customHeight="1">
      <c r="A30" s="57"/>
      <c r="B30" s="56"/>
      <c r="C30" s="56"/>
      <c r="D30" s="56"/>
      <c r="E30" s="56"/>
      <c r="F30" s="56"/>
      <c r="G30" s="56"/>
      <c r="H30" s="56"/>
      <c r="I30" s="58"/>
      <c r="J30" s="56"/>
      <c r="K30" s="119"/>
      <c r="L30" s="56"/>
      <c r="M30" s="56"/>
      <c r="N30" s="58"/>
      <c r="O30" s="58"/>
      <c r="P30" s="58"/>
      <c r="Q30" s="58"/>
      <c r="R30" s="58"/>
      <c r="S30" s="58"/>
      <c r="T30" s="56"/>
    </row>
    <row r="31" spans="1:20" ht="19.5" customHeight="1">
      <c r="A31" s="57"/>
      <c r="B31" s="56"/>
      <c r="C31" s="56"/>
      <c r="D31" s="56"/>
      <c r="E31" s="56"/>
      <c r="F31" s="56"/>
      <c r="G31" s="56"/>
      <c r="H31" s="56"/>
      <c r="I31" s="58"/>
      <c r="J31" s="56"/>
      <c r="K31" s="119"/>
      <c r="L31" s="56"/>
      <c r="M31" s="56"/>
      <c r="N31" s="58"/>
      <c r="O31" s="58"/>
      <c r="P31" s="58"/>
      <c r="Q31" s="58"/>
      <c r="R31" s="58"/>
      <c r="S31" s="58"/>
      <c r="T31" s="56"/>
    </row>
  </sheetData>
  <sheetProtection/>
  <mergeCells count="19">
    <mergeCell ref="A5:C5"/>
    <mergeCell ref="D5:D6"/>
    <mergeCell ref="A3:E3"/>
    <mergeCell ref="A4:E4"/>
    <mergeCell ref="F4:F6"/>
    <mergeCell ref="E5:E6"/>
    <mergeCell ref="N4:N6"/>
    <mergeCell ref="O4:O6"/>
    <mergeCell ref="P4:P6"/>
    <mergeCell ref="Q4:Q6"/>
    <mergeCell ref="R4:R6"/>
    <mergeCell ref="M4:M6"/>
    <mergeCell ref="L4:L6"/>
    <mergeCell ref="K4:K6"/>
    <mergeCell ref="J4:J6"/>
    <mergeCell ref="I4:I6"/>
    <mergeCell ref="H4:H6"/>
    <mergeCell ref="G4:G6"/>
    <mergeCell ref="S4:S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0"/>
  <sheetViews>
    <sheetView showGridLines="0" showZeros="0" defaultGridColor="0" colorId="0" workbookViewId="0" topLeftCell="W1">
      <selection activeCell="A1" sqref="A1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9" style="0" customWidth="1"/>
    <col min="5" max="5" width="22.5" style="0" customWidth="1"/>
    <col min="6" max="37" width="11.5" style="0" customWidth="1"/>
    <col min="38" max="256" width="9.16015625" style="0" customWidth="1"/>
  </cols>
  <sheetData>
    <row r="1" spans="1:36" ht="19.5" customHeight="1">
      <c r="A1" s="61" t="s">
        <v>172</v>
      </c>
      <c r="B1" s="23"/>
      <c r="C1" s="23"/>
      <c r="D1" s="23"/>
      <c r="E1" s="62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6"/>
      <c r="AJ1" s="63"/>
    </row>
    <row r="2" spans="1:36" ht="38.25" customHeight="1">
      <c r="A2" s="60" t="s">
        <v>143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3"/>
    </row>
    <row r="3" spans="1:36" ht="19.5" customHeight="1">
      <c r="A3" s="108"/>
      <c r="B3" s="108"/>
      <c r="C3" s="108"/>
      <c r="D3" s="108"/>
      <c r="E3" s="108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44"/>
      <c r="AF3" s="44"/>
      <c r="AG3" s="44"/>
      <c r="AH3" s="44"/>
      <c r="AI3" s="44" t="s">
        <v>21</v>
      </c>
      <c r="AJ3" s="63"/>
    </row>
    <row r="4" spans="1:36" ht="19.5" customHeight="1">
      <c r="A4" s="27" t="s">
        <v>55</v>
      </c>
      <c r="B4" s="27"/>
      <c r="C4" s="27"/>
      <c r="D4" s="27"/>
      <c r="E4" s="27"/>
      <c r="F4" s="31" t="s">
        <v>53</v>
      </c>
      <c r="G4" s="31" t="s">
        <v>179</v>
      </c>
      <c r="H4" s="31" t="s">
        <v>68</v>
      </c>
      <c r="I4" s="31" t="s">
        <v>65</v>
      </c>
      <c r="J4" s="81" t="s">
        <v>108</v>
      </c>
      <c r="K4" s="203" t="s">
        <v>215</v>
      </c>
      <c r="L4" s="201" t="s">
        <v>142</v>
      </c>
      <c r="M4" s="31" t="s">
        <v>83</v>
      </c>
      <c r="N4" s="31" t="s">
        <v>34</v>
      </c>
      <c r="O4" s="31" t="s">
        <v>152</v>
      </c>
      <c r="P4" s="31" t="s">
        <v>71</v>
      </c>
      <c r="Q4" s="31" t="s">
        <v>36</v>
      </c>
      <c r="R4" s="31" t="s">
        <v>211</v>
      </c>
      <c r="S4" s="31" t="s">
        <v>63</v>
      </c>
      <c r="T4" s="31" t="s">
        <v>154</v>
      </c>
      <c r="U4" s="31" t="s">
        <v>119</v>
      </c>
      <c r="V4" s="31" t="s">
        <v>104</v>
      </c>
      <c r="W4" s="31" t="s">
        <v>102</v>
      </c>
      <c r="X4" s="31" t="s">
        <v>52</v>
      </c>
      <c r="Y4" s="31" t="s">
        <v>61</v>
      </c>
      <c r="Z4" s="31" t="s">
        <v>221</v>
      </c>
      <c r="AA4" s="114" t="s">
        <v>208</v>
      </c>
      <c r="AB4" s="31" t="s">
        <v>205</v>
      </c>
      <c r="AC4" s="31" t="s">
        <v>121</v>
      </c>
      <c r="AD4" s="31" t="s">
        <v>137</v>
      </c>
      <c r="AE4" s="31" t="s">
        <v>58</v>
      </c>
      <c r="AF4" s="31" t="s">
        <v>189</v>
      </c>
      <c r="AG4" s="31" t="s">
        <v>178</v>
      </c>
      <c r="AH4" s="31" t="s">
        <v>223</v>
      </c>
      <c r="AI4" s="31" t="s">
        <v>162</v>
      </c>
      <c r="AJ4" s="63"/>
    </row>
    <row r="5" spans="1:36" ht="19.5" customHeight="1">
      <c r="A5" s="28" t="s">
        <v>222</v>
      </c>
      <c r="B5" s="65"/>
      <c r="C5" s="65"/>
      <c r="D5" s="31" t="s">
        <v>92</v>
      </c>
      <c r="E5" s="31" t="s">
        <v>40</v>
      </c>
      <c r="F5" s="31"/>
      <c r="G5" s="31"/>
      <c r="H5" s="31"/>
      <c r="I5" s="31"/>
      <c r="J5" s="81"/>
      <c r="K5" s="203"/>
      <c r="L5" s="201"/>
      <c r="M5" s="31"/>
      <c r="N5" s="31"/>
      <c r="O5" s="31"/>
      <c r="P5" s="31"/>
      <c r="Q5" s="31"/>
      <c r="R5" s="31"/>
      <c r="S5" s="31"/>
      <c r="T5" s="31"/>
      <c r="U5" s="66"/>
      <c r="V5" s="66"/>
      <c r="W5" s="66"/>
      <c r="X5" s="66"/>
      <c r="Y5" s="66"/>
      <c r="Z5" s="66"/>
      <c r="AA5" s="115"/>
      <c r="AB5" s="66"/>
      <c r="AC5" s="66"/>
      <c r="AD5" s="67"/>
      <c r="AE5" s="67"/>
      <c r="AF5" s="67"/>
      <c r="AG5" s="67"/>
      <c r="AH5" s="67"/>
      <c r="AI5" s="31"/>
      <c r="AJ5" s="63"/>
    </row>
    <row r="6" spans="1:36" ht="20.25" customHeight="1">
      <c r="A6" s="68" t="s">
        <v>88</v>
      </c>
      <c r="B6" s="69" t="s">
        <v>141</v>
      </c>
      <c r="C6" s="70" t="s">
        <v>138</v>
      </c>
      <c r="D6" s="71"/>
      <c r="E6" s="72"/>
      <c r="F6" s="72"/>
      <c r="G6" s="72"/>
      <c r="H6" s="72"/>
      <c r="I6" s="72"/>
      <c r="J6" s="83"/>
      <c r="K6" s="204"/>
      <c r="L6" s="202"/>
      <c r="M6" s="72"/>
      <c r="N6" s="72"/>
      <c r="O6" s="72"/>
      <c r="P6" s="72"/>
      <c r="Q6" s="72"/>
      <c r="R6" s="72"/>
      <c r="S6" s="72"/>
      <c r="T6" s="72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2"/>
      <c r="AJ6" s="63"/>
    </row>
    <row r="7" spans="1:36" s="198" customFormat="1" ht="19.5" customHeight="1">
      <c r="A7" s="301"/>
      <c r="B7" s="301"/>
      <c r="C7" s="301"/>
      <c r="D7" s="301"/>
      <c r="E7" s="304" t="s">
        <v>53</v>
      </c>
      <c r="F7" s="302">
        <v>253219</v>
      </c>
      <c r="G7" s="302">
        <v>96400</v>
      </c>
      <c r="H7" s="302">
        <v>0</v>
      </c>
      <c r="I7" s="302">
        <v>0</v>
      </c>
      <c r="J7" s="302">
        <v>0</v>
      </c>
      <c r="K7" s="302">
        <v>0</v>
      </c>
      <c r="L7" s="302">
        <v>0</v>
      </c>
      <c r="M7" s="302">
        <v>0</v>
      </c>
      <c r="N7" s="302">
        <v>0</v>
      </c>
      <c r="O7" s="302">
        <v>0</v>
      </c>
      <c r="P7" s="302">
        <v>0</v>
      </c>
      <c r="Q7" s="302">
        <v>0</v>
      </c>
      <c r="R7" s="302">
        <v>0</v>
      </c>
      <c r="S7" s="302">
        <v>0</v>
      </c>
      <c r="T7" s="302">
        <v>0</v>
      </c>
      <c r="U7" s="302">
        <v>0</v>
      </c>
      <c r="V7" s="302">
        <v>10000</v>
      </c>
      <c r="W7" s="302">
        <v>0</v>
      </c>
      <c r="X7" s="302">
        <v>0</v>
      </c>
      <c r="Y7" s="302">
        <v>0</v>
      </c>
      <c r="Z7" s="302">
        <v>0</v>
      </c>
      <c r="AA7" s="302">
        <v>0</v>
      </c>
      <c r="AB7" s="302">
        <v>0</v>
      </c>
      <c r="AC7" s="302">
        <v>0</v>
      </c>
      <c r="AD7" s="302">
        <v>9839</v>
      </c>
      <c r="AE7" s="302">
        <v>35580</v>
      </c>
      <c r="AF7" s="302">
        <v>0</v>
      </c>
      <c r="AG7" s="302">
        <v>101400</v>
      </c>
      <c r="AH7" s="302">
        <v>0</v>
      </c>
      <c r="AI7" s="303">
        <v>0</v>
      </c>
      <c r="AJ7" s="199"/>
    </row>
    <row r="8" spans="1:36" ht="19.5" customHeight="1">
      <c r="A8" s="301"/>
      <c r="B8" s="301"/>
      <c r="C8" s="301"/>
      <c r="D8" s="301" t="s">
        <v>118</v>
      </c>
      <c r="E8" s="304" t="s">
        <v>177</v>
      </c>
      <c r="F8" s="302">
        <v>253219</v>
      </c>
      <c r="G8" s="302">
        <v>96400</v>
      </c>
      <c r="H8" s="302">
        <v>0</v>
      </c>
      <c r="I8" s="302">
        <v>0</v>
      </c>
      <c r="J8" s="302">
        <v>0</v>
      </c>
      <c r="K8" s="302">
        <v>0</v>
      </c>
      <c r="L8" s="302">
        <v>0</v>
      </c>
      <c r="M8" s="302">
        <v>0</v>
      </c>
      <c r="N8" s="302">
        <v>0</v>
      </c>
      <c r="O8" s="302">
        <v>0</v>
      </c>
      <c r="P8" s="302">
        <v>0</v>
      </c>
      <c r="Q8" s="302">
        <v>0</v>
      </c>
      <c r="R8" s="302">
        <v>0</v>
      </c>
      <c r="S8" s="302">
        <v>0</v>
      </c>
      <c r="T8" s="302">
        <v>0</v>
      </c>
      <c r="U8" s="302">
        <v>0</v>
      </c>
      <c r="V8" s="302">
        <v>10000</v>
      </c>
      <c r="W8" s="302">
        <v>0</v>
      </c>
      <c r="X8" s="302">
        <v>0</v>
      </c>
      <c r="Y8" s="302">
        <v>0</v>
      </c>
      <c r="Z8" s="302">
        <v>0</v>
      </c>
      <c r="AA8" s="302">
        <v>0</v>
      </c>
      <c r="AB8" s="302">
        <v>0</v>
      </c>
      <c r="AC8" s="302">
        <v>0</v>
      </c>
      <c r="AD8" s="302">
        <v>9839</v>
      </c>
      <c r="AE8" s="302">
        <v>35580</v>
      </c>
      <c r="AF8" s="302">
        <v>0</v>
      </c>
      <c r="AG8" s="302">
        <v>101400</v>
      </c>
      <c r="AH8" s="302">
        <v>0</v>
      </c>
      <c r="AI8" s="303">
        <v>0</v>
      </c>
      <c r="AJ8" s="63"/>
    </row>
    <row r="9" spans="1:36" ht="19.5" customHeight="1">
      <c r="A9" s="301" t="s">
        <v>94</v>
      </c>
      <c r="B9" s="301" t="s">
        <v>163</v>
      </c>
      <c r="C9" s="301" t="s">
        <v>163</v>
      </c>
      <c r="D9" s="301" t="s">
        <v>180</v>
      </c>
      <c r="E9" s="304" t="s">
        <v>198</v>
      </c>
      <c r="F9" s="302">
        <v>253219</v>
      </c>
      <c r="G9" s="302">
        <v>96400</v>
      </c>
      <c r="H9" s="302">
        <v>0</v>
      </c>
      <c r="I9" s="302">
        <v>0</v>
      </c>
      <c r="J9" s="302">
        <v>0</v>
      </c>
      <c r="K9" s="302">
        <v>0</v>
      </c>
      <c r="L9" s="302">
        <v>0</v>
      </c>
      <c r="M9" s="302">
        <v>0</v>
      </c>
      <c r="N9" s="302">
        <v>0</v>
      </c>
      <c r="O9" s="302">
        <v>0</v>
      </c>
      <c r="P9" s="302">
        <v>0</v>
      </c>
      <c r="Q9" s="302">
        <v>0</v>
      </c>
      <c r="R9" s="302">
        <v>0</v>
      </c>
      <c r="S9" s="302">
        <v>0</v>
      </c>
      <c r="T9" s="302">
        <v>0</v>
      </c>
      <c r="U9" s="302">
        <v>0</v>
      </c>
      <c r="V9" s="302">
        <v>10000</v>
      </c>
      <c r="W9" s="302">
        <v>0</v>
      </c>
      <c r="X9" s="302">
        <v>0</v>
      </c>
      <c r="Y9" s="302">
        <v>0</v>
      </c>
      <c r="Z9" s="302">
        <v>0</v>
      </c>
      <c r="AA9" s="302">
        <v>0</v>
      </c>
      <c r="AB9" s="302">
        <v>0</v>
      </c>
      <c r="AC9" s="302">
        <v>0</v>
      </c>
      <c r="AD9" s="302">
        <v>9839</v>
      </c>
      <c r="AE9" s="302">
        <v>35580</v>
      </c>
      <c r="AF9" s="302">
        <v>0</v>
      </c>
      <c r="AG9" s="302">
        <v>101400</v>
      </c>
      <c r="AH9" s="302">
        <v>0</v>
      </c>
      <c r="AI9" s="303">
        <v>0</v>
      </c>
      <c r="AJ9" s="73"/>
    </row>
    <row r="10" spans="1:36" ht="19.5" customHeight="1">
      <c r="A10" s="34"/>
      <c r="B10" s="34"/>
      <c r="C10" s="34"/>
      <c r="D10" s="34"/>
      <c r="E10" s="200"/>
      <c r="F10" s="109"/>
      <c r="G10" s="109"/>
      <c r="H10" s="34"/>
      <c r="I10" s="34"/>
      <c r="J10" s="34"/>
      <c r="K10" s="34"/>
      <c r="L10" s="34"/>
      <c r="M10" s="34"/>
      <c r="N10" s="34"/>
      <c r="O10" s="26"/>
      <c r="P10" s="34"/>
      <c r="Q10" s="26"/>
      <c r="R10" s="26"/>
      <c r="S10" s="34"/>
      <c r="T10" s="34"/>
      <c r="U10" s="34"/>
      <c r="V10" s="26"/>
      <c r="W10" s="26"/>
      <c r="X10" s="26"/>
      <c r="Y10" s="26"/>
      <c r="Z10" s="26"/>
      <c r="AA10" s="26"/>
      <c r="AB10" s="34"/>
      <c r="AC10" s="34"/>
      <c r="AD10" s="26"/>
      <c r="AE10" s="26"/>
      <c r="AF10" s="110"/>
      <c r="AG10" s="110"/>
      <c r="AH10" s="26"/>
      <c r="AI10" s="34"/>
      <c r="AJ10" s="73"/>
    </row>
    <row r="11" spans="1:36" ht="19.5" customHeight="1">
      <c r="A11" s="34"/>
      <c r="B11" s="34"/>
      <c r="C11" s="34"/>
      <c r="D11" s="34"/>
      <c r="E11" s="36"/>
      <c r="F11" s="109"/>
      <c r="G11" s="34"/>
      <c r="H11" s="34"/>
      <c r="I11" s="34"/>
      <c r="J11" s="34"/>
      <c r="K11" s="34"/>
      <c r="L11" s="34"/>
      <c r="M11" s="34"/>
      <c r="N11" s="34"/>
      <c r="O11" s="26"/>
      <c r="P11" s="34"/>
      <c r="Q11" s="26"/>
      <c r="R11" s="26"/>
      <c r="S11" s="113"/>
      <c r="T11" s="34"/>
      <c r="U11" s="34"/>
      <c r="V11" s="26"/>
      <c r="W11" s="26"/>
      <c r="X11" s="26"/>
      <c r="Y11" s="26"/>
      <c r="Z11" s="26"/>
      <c r="AA11" s="26"/>
      <c r="AB11" s="109"/>
      <c r="AC11" s="109"/>
      <c r="AD11" s="26"/>
      <c r="AE11" s="26"/>
      <c r="AF11" s="26"/>
      <c r="AG11" s="26"/>
      <c r="AH11" s="26"/>
      <c r="AI11" s="34"/>
      <c r="AJ11" s="73"/>
    </row>
    <row r="12" spans="1:36" ht="19.5" customHeight="1">
      <c r="A12" s="34"/>
      <c r="B12" s="34"/>
      <c r="C12" s="34"/>
      <c r="D12" s="34"/>
      <c r="E12" s="35"/>
      <c r="F12" s="34"/>
      <c r="G12" s="34"/>
      <c r="H12" s="34"/>
      <c r="I12" s="34"/>
      <c r="J12" s="34"/>
      <c r="K12" s="34"/>
      <c r="L12" s="34"/>
      <c r="M12" s="34"/>
      <c r="N12" s="34"/>
      <c r="O12" s="26"/>
      <c r="P12" s="34"/>
      <c r="Q12" s="26"/>
      <c r="R12" s="26"/>
      <c r="S12" s="34"/>
      <c r="T12" s="34"/>
      <c r="U12" s="34"/>
      <c r="V12" s="26"/>
      <c r="W12" s="26"/>
      <c r="X12" s="26"/>
      <c r="Y12" s="26"/>
      <c r="Z12" s="26"/>
      <c r="AA12" s="26"/>
      <c r="AB12" s="34"/>
      <c r="AC12" s="109"/>
      <c r="AD12" s="26"/>
      <c r="AE12" s="26"/>
      <c r="AF12" s="110"/>
      <c r="AG12" s="26"/>
      <c r="AH12" s="26"/>
      <c r="AI12" s="34"/>
      <c r="AJ12" s="73"/>
    </row>
    <row r="13" spans="1:36" ht="19.5" customHeight="1">
      <c r="A13" s="34"/>
      <c r="B13" s="34"/>
      <c r="C13" s="34"/>
      <c r="D13" s="34"/>
      <c r="E13" s="35"/>
      <c r="F13" s="34"/>
      <c r="G13" s="34"/>
      <c r="H13" s="34"/>
      <c r="I13" s="34"/>
      <c r="J13" s="34"/>
      <c r="K13" s="34"/>
      <c r="L13" s="34"/>
      <c r="M13" s="34"/>
      <c r="N13" s="34"/>
      <c r="O13" s="26"/>
      <c r="P13" s="34"/>
      <c r="Q13" s="26"/>
      <c r="R13" s="26"/>
      <c r="S13" s="34"/>
      <c r="T13" s="34"/>
      <c r="U13" s="34"/>
      <c r="V13" s="26"/>
      <c r="W13" s="26"/>
      <c r="X13" s="26"/>
      <c r="Y13" s="26"/>
      <c r="Z13" s="26"/>
      <c r="AA13" s="26"/>
      <c r="AB13" s="34"/>
      <c r="AC13" s="34"/>
      <c r="AD13" s="26"/>
      <c r="AE13" s="26"/>
      <c r="AF13" s="26"/>
      <c r="AG13" s="26"/>
      <c r="AH13" s="26"/>
      <c r="AI13" s="34"/>
      <c r="AJ13" s="73"/>
    </row>
    <row r="14" spans="1:36" ht="19.5" customHeight="1">
      <c r="A14" s="34"/>
      <c r="B14" s="34"/>
      <c r="C14" s="34"/>
      <c r="D14" s="34"/>
      <c r="E14" s="36"/>
      <c r="F14" s="34"/>
      <c r="G14" s="34"/>
      <c r="H14" s="34"/>
      <c r="I14" s="34"/>
      <c r="J14" s="34"/>
      <c r="K14" s="34"/>
      <c r="L14" s="34"/>
      <c r="M14" s="34"/>
      <c r="N14" s="34"/>
      <c r="O14" s="26"/>
      <c r="P14" s="34"/>
      <c r="Q14" s="26"/>
      <c r="R14" s="26"/>
      <c r="S14" s="34"/>
      <c r="T14" s="34"/>
      <c r="U14" s="34"/>
      <c r="V14" s="26"/>
      <c r="W14" s="26"/>
      <c r="X14" s="26"/>
      <c r="Y14" s="26"/>
      <c r="Z14" s="26"/>
      <c r="AA14" s="26"/>
      <c r="AB14" s="109"/>
      <c r="AC14" s="34"/>
      <c r="AD14" s="26"/>
      <c r="AE14" s="26"/>
      <c r="AF14" s="26"/>
      <c r="AG14" s="26"/>
      <c r="AH14" s="26"/>
      <c r="AI14" s="34"/>
      <c r="AJ14" s="73"/>
    </row>
    <row r="15" spans="1:36" ht="19.5" customHeight="1">
      <c r="A15" s="34"/>
      <c r="B15" s="34"/>
      <c r="C15" s="34"/>
      <c r="D15" s="34"/>
      <c r="E15" s="36"/>
      <c r="F15" s="74"/>
      <c r="G15" s="74"/>
      <c r="H15" s="74"/>
      <c r="I15" s="74"/>
      <c r="J15" s="74"/>
      <c r="K15" s="34"/>
      <c r="L15" s="34"/>
      <c r="M15" s="34"/>
      <c r="N15" s="34"/>
      <c r="O15" s="26"/>
      <c r="P15" s="34"/>
      <c r="Q15" s="26"/>
      <c r="R15" s="26"/>
      <c r="S15" s="34"/>
      <c r="T15" s="34"/>
      <c r="U15" s="34"/>
      <c r="V15" s="26"/>
      <c r="W15" s="26"/>
      <c r="X15" s="26"/>
      <c r="Y15" s="26"/>
      <c r="Z15" s="26"/>
      <c r="AA15" s="26"/>
      <c r="AB15" s="34"/>
      <c r="AC15" s="34"/>
      <c r="AD15" s="26"/>
      <c r="AE15" s="26"/>
      <c r="AF15" s="26"/>
      <c r="AG15" s="26"/>
      <c r="AH15" s="26"/>
      <c r="AI15" s="34"/>
      <c r="AJ15" s="73"/>
    </row>
    <row r="16" spans="1:36" ht="19.5" customHeight="1">
      <c r="A16" s="34"/>
      <c r="B16" s="34"/>
      <c r="C16" s="34"/>
      <c r="D16" s="34"/>
      <c r="E16" s="75"/>
      <c r="F16" s="34"/>
      <c r="G16" s="34"/>
      <c r="H16" s="34"/>
      <c r="I16" s="34"/>
      <c r="J16" s="34"/>
      <c r="K16" s="34"/>
      <c r="L16" s="34"/>
      <c r="M16" s="34"/>
      <c r="N16" s="34"/>
      <c r="O16" s="26"/>
      <c r="P16" s="34"/>
      <c r="Q16" s="26"/>
      <c r="R16" s="26"/>
      <c r="S16" s="34"/>
      <c r="T16" s="34"/>
      <c r="U16" s="34"/>
      <c r="V16" s="26"/>
      <c r="W16" s="26"/>
      <c r="X16" s="26"/>
      <c r="Y16" s="26"/>
      <c r="Z16" s="26"/>
      <c r="AA16" s="26"/>
      <c r="AB16" s="34"/>
      <c r="AC16" s="34"/>
      <c r="AD16" s="26"/>
      <c r="AE16" s="26"/>
      <c r="AF16" s="26"/>
      <c r="AG16" s="26"/>
      <c r="AH16" s="26"/>
      <c r="AI16" s="34"/>
      <c r="AJ16" s="73"/>
    </row>
    <row r="17" spans="1:36" ht="19.5" customHeight="1">
      <c r="A17" s="34"/>
      <c r="B17" s="34"/>
      <c r="C17" s="34"/>
      <c r="D17" s="34"/>
      <c r="E17" s="35"/>
      <c r="F17" s="34"/>
      <c r="G17" s="34"/>
      <c r="H17" s="34"/>
      <c r="I17" s="34"/>
      <c r="J17" s="34"/>
      <c r="K17" s="34"/>
      <c r="L17" s="34"/>
      <c r="M17" s="34"/>
      <c r="N17" s="34"/>
      <c r="O17" s="26"/>
      <c r="P17" s="34"/>
      <c r="Q17" s="26"/>
      <c r="R17" s="26"/>
      <c r="S17" s="34"/>
      <c r="T17" s="34"/>
      <c r="U17" s="34"/>
      <c r="V17" s="26"/>
      <c r="W17" s="26"/>
      <c r="X17" s="26"/>
      <c r="Y17" s="26"/>
      <c r="Z17" s="26"/>
      <c r="AA17" s="26"/>
      <c r="AB17" s="34"/>
      <c r="AC17" s="34"/>
      <c r="AD17" s="26"/>
      <c r="AE17" s="26"/>
      <c r="AF17" s="26"/>
      <c r="AG17" s="26"/>
      <c r="AH17" s="26"/>
      <c r="AI17" s="34"/>
      <c r="AJ17" s="73"/>
    </row>
    <row r="18" spans="1:36" ht="19.5" customHeight="1">
      <c r="A18" s="35"/>
      <c r="B18" s="35"/>
      <c r="C18" s="35"/>
      <c r="D18" s="35"/>
      <c r="E18" s="35"/>
      <c r="F18" s="34"/>
      <c r="G18" s="34"/>
      <c r="H18" s="34"/>
      <c r="I18" s="34"/>
      <c r="J18" s="34"/>
      <c r="K18" s="34"/>
      <c r="L18" s="34"/>
      <c r="M18" s="34"/>
      <c r="N18" s="34"/>
      <c r="O18" s="26"/>
      <c r="P18" s="34"/>
      <c r="Q18" s="26"/>
      <c r="R18" s="26"/>
      <c r="S18" s="34"/>
      <c r="T18" s="34"/>
      <c r="U18" s="34"/>
      <c r="V18" s="26"/>
      <c r="W18" s="26"/>
      <c r="X18" s="26"/>
      <c r="Y18" s="26"/>
      <c r="Z18" s="26"/>
      <c r="AA18" s="26"/>
      <c r="AB18" s="34"/>
      <c r="AC18" s="34"/>
      <c r="AD18" s="26"/>
      <c r="AE18" s="26"/>
      <c r="AF18" s="26"/>
      <c r="AG18" s="26"/>
      <c r="AH18" s="26"/>
      <c r="AI18" s="34"/>
      <c r="AJ18" s="73"/>
    </row>
    <row r="19" spans="1:36" ht="19.5" customHeight="1">
      <c r="A19" s="73"/>
      <c r="B19" s="73"/>
      <c r="C19" s="73"/>
      <c r="D19" s="73"/>
      <c r="E19" s="76"/>
      <c r="F19" s="34"/>
      <c r="G19" s="34"/>
      <c r="H19" s="34"/>
      <c r="I19" s="34"/>
      <c r="J19" s="34"/>
      <c r="K19" s="34"/>
      <c r="L19" s="34"/>
      <c r="M19" s="34"/>
      <c r="N19" s="34"/>
      <c r="O19" s="26"/>
      <c r="P19" s="34"/>
      <c r="Q19" s="26"/>
      <c r="R19" s="26"/>
      <c r="S19" s="34"/>
      <c r="T19" s="34"/>
      <c r="U19" s="34"/>
      <c r="V19" s="26"/>
      <c r="W19" s="26"/>
      <c r="X19" s="26"/>
      <c r="Y19" s="26"/>
      <c r="Z19" s="26"/>
      <c r="AA19" s="26"/>
      <c r="AB19" s="34"/>
      <c r="AC19" s="34"/>
      <c r="AD19" s="26"/>
      <c r="AE19" s="26"/>
      <c r="AF19" s="26"/>
      <c r="AG19" s="26"/>
      <c r="AH19" s="26"/>
      <c r="AI19" s="34"/>
      <c r="AJ19" s="73"/>
    </row>
    <row r="20" spans="1:36" ht="19.5" customHeight="1">
      <c r="A20" s="73"/>
      <c r="B20" s="73"/>
      <c r="C20" s="73"/>
      <c r="D20" s="73"/>
      <c r="E20" s="76"/>
      <c r="F20" s="34"/>
      <c r="G20" s="34"/>
      <c r="H20" s="34"/>
      <c r="I20" s="34"/>
      <c r="J20" s="34"/>
      <c r="K20" s="34"/>
      <c r="L20" s="34"/>
      <c r="M20" s="34"/>
      <c r="N20" s="34"/>
      <c r="O20" s="26"/>
      <c r="P20" s="34"/>
      <c r="Q20" s="26"/>
      <c r="R20" s="26"/>
      <c r="S20" s="34"/>
      <c r="T20" s="34"/>
      <c r="U20" s="34"/>
      <c r="V20" s="26"/>
      <c r="W20" s="26"/>
      <c r="X20" s="26"/>
      <c r="Y20" s="26"/>
      <c r="Z20" s="26"/>
      <c r="AA20" s="26"/>
      <c r="AB20" s="34"/>
      <c r="AC20" s="34"/>
      <c r="AD20" s="26"/>
      <c r="AE20" s="26"/>
      <c r="AF20" s="26"/>
      <c r="AG20" s="26"/>
      <c r="AH20" s="26"/>
      <c r="AI20" s="34"/>
      <c r="AJ20" s="73"/>
    </row>
    <row r="21" spans="1:36" ht="19.5" customHeight="1">
      <c r="A21" s="73"/>
      <c r="B21" s="73"/>
      <c r="C21" s="73"/>
      <c r="D21" s="73"/>
      <c r="E21" s="76"/>
      <c r="F21" s="34"/>
      <c r="G21" s="34"/>
      <c r="H21" s="34"/>
      <c r="I21" s="34"/>
      <c r="J21" s="34"/>
      <c r="K21" s="34"/>
      <c r="L21" s="34"/>
      <c r="M21" s="34"/>
      <c r="N21" s="34"/>
      <c r="O21" s="26"/>
      <c r="P21" s="34"/>
      <c r="Q21" s="26"/>
      <c r="R21" s="26"/>
      <c r="S21" s="34"/>
      <c r="T21" s="34"/>
      <c r="U21" s="34"/>
      <c r="V21" s="26"/>
      <c r="W21" s="26"/>
      <c r="X21" s="26"/>
      <c r="Y21" s="26"/>
      <c r="Z21" s="26"/>
      <c r="AA21" s="26"/>
      <c r="AB21" s="34"/>
      <c r="AC21" s="34"/>
      <c r="AD21" s="26"/>
      <c r="AE21" s="26"/>
      <c r="AF21" s="26"/>
      <c r="AG21" s="26"/>
      <c r="AH21" s="26"/>
      <c r="AI21" s="34"/>
      <c r="AJ21" s="73"/>
    </row>
    <row r="22" spans="1:36" ht="19.5" customHeight="1">
      <c r="A22" s="73"/>
      <c r="B22" s="73"/>
      <c r="C22" s="73"/>
      <c r="D22" s="73"/>
      <c r="E22" s="76"/>
      <c r="F22" s="34"/>
      <c r="G22" s="34"/>
      <c r="H22" s="34"/>
      <c r="I22" s="34"/>
      <c r="J22" s="34"/>
      <c r="K22" s="34"/>
      <c r="L22" s="34"/>
      <c r="M22" s="34"/>
      <c r="N22" s="34"/>
      <c r="O22" s="26"/>
      <c r="P22" s="34"/>
      <c r="Q22" s="26"/>
      <c r="R22" s="26"/>
      <c r="S22" s="34"/>
      <c r="T22" s="34"/>
      <c r="U22" s="34"/>
      <c r="V22" s="26"/>
      <c r="W22" s="26"/>
      <c r="X22" s="26"/>
      <c r="Y22" s="26"/>
      <c r="Z22" s="26"/>
      <c r="AA22" s="26"/>
      <c r="AB22" s="34"/>
      <c r="AC22" s="34"/>
      <c r="AD22" s="26"/>
      <c r="AE22" s="26"/>
      <c r="AF22" s="26"/>
      <c r="AG22" s="26"/>
      <c r="AH22" s="26"/>
      <c r="AI22" s="34"/>
      <c r="AJ22" s="73"/>
    </row>
    <row r="23" spans="1:36" ht="19.5" customHeight="1">
      <c r="A23" s="73"/>
      <c r="B23" s="73"/>
      <c r="C23" s="73"/>
      <c r="D23" s="73"/>
      <c r="E23" s="76"/>
      <c r="F23" s="34"/>
      <c r="G23" s="34"/>
      <c r="H23" s="34"/>
      <c r="I23" s="34"/>
      <c r="J23" s="34"/>
      <c r="K23" s="34"/>
      <c r="L23" s="34"/>
      <c r="M23" s="34"/>
      <c r="N23" s="34"/>
      <c r="O23" s="26"/>
      <c r="P23" s="34"/>
      <c r="Q23" s="26"/>
      <c r="R23" s="26"/>
      <c r="S23" s="34"/>
      <c r="T23" s="34"/>
      <c r="U23" s="34"/>
      <c r="V23" s="26"/>
      <c r="W23" s="26"/>
      <c r="X23" s="26"/>
      <c r="Y23" s="26"/>
      <c r="Z23" s="26"/>
      <c r="AA23" s="26"/>
      <c r="AB23" s="34"/>
      <c r="AC23" s="34"/>
      <c r="AD23" s="26"/>
      <c r="AE23" s="26"/>
      <c r="AF23" s="26"/>
      <c r="AG23" s="26"/>
      <c r="AH23" s="26"/>
      <c r="AI23" s="34"/>
      <c r="AJ23" s="73"/>
    </row>
    <row r="24" spans="1:36" ht="19.5" customHeight="1">
      <c r="A24" s="73"/>
      <c r="B24" s="73"/>
      <c r="C24" s="73"/>
      <c r="D24" s="73"/>
      <c r="E24" s="76"/>
      <c r="F24" s="34"/>
      <c r="G24" s="34"/>
      <c r="H24" s="34"/>
      <c r="I24" s="34"/>
      <c r="J24" s="34"/>
      <c r="K24" s="34"/>
      <c r="L24" s="34"/>
      <c r="M24" s="34"/>
      <c r="N24" s="34"/>
      <c r="O24" s="26"/>
      <c r="P24" s="34"/>
      <c r="Q24" s="26"/>
      <c r="R24" s="26"/>
      <c r="S24" s="34"/>
      <c r="T24" s="34"/>
      <c r="U24" s="34"/>
      <c r="V24" s="26"/>
      <c r="W24" s="26"/>
      <c r="X24" s="26"/>
      <c r="Y24" s="26"/>
      <c r="Z24" s="26"/>
      <c r="AA24" s="26"/>
      <c r="AB24" s="34"/>
      <c r="AC24" s="34"/>
      <c r="AD24" s="26"/>
      <c r="AE24" s="26"/>
      <c r="AF24" s="26"/>
      <c r="AG24" s="26"/>
      <c r="AH24" s="26"/>
      <c r="AI24" s="34"/>
      <c r="AJ24" s="73"/>
    </row>
    <row r="25" spans="1:36" ht="19.5" customHeight="1">
      <c r="A25" s="73"/>
      <c r="B25" s="73"/>
      <c r="C25" s="73"/>
      <c r="D25" s="73"/>
      <c r="E25" s="76"/>
      <c r="F25" s="34"/>
      <c r="G25" s="34"/>
      <c r="H25" s="34"/>
      <c r="I25" s="34"/>
      <c r="J25" s="34"/>
      <c r="K25" s="34"/>
      <c r="L25" s="34"/>
      <c r="M25" s="34"/>
      <c r="N25" s="34"/>
      <c r="O25" s="26"/>
      <c r="P25" s="34"/>
      <c r="Q25" s="26"/>
      <c r="R25" s="26"/>
      <c r="S25" s="34"/>
      <c r="T25" s="34"/>
      <c r="U25" s="34"/>
      <c r="V25" s="26"/>
      <c r="W25" s="26"/>
      <c r="X25" s="26"/>
      <c r="Y25" s="26"/>
      <c r="Z25" s="26"/>
      <c r="AA25" s="26"/>
      <c r="AB25" s="34"/>
      <c r="AC25" s="34"/>
      <c r="AD25" s="26"/>
      <c r="AE25" s="26"/>
      <c r="AF25" s="26"/>
      <c r="AG25" s="26"/>
      <c r="AH25" s="26"/>
      <c r="AI25" s="34"/>
      <c r="AJ25" s="73"/>
    </row>
    <row r="26" spans="1:36" ht="19.5" customHeight="1">
      <c r="A26" s="73"/>
      <c r="B26" s="73"/>
      <c r="C26" s="73"/>
      <c r="D26" s="73"/>
      <c r="E26" s="76"/>
      <c r="F26" s="34"/>
      <c r="G26" s="34"/>
      <c r="H26" s="34"/>
      <c r="I26" s="34"/>
      <c r="J26" s="34"/>
      <c r="K26" s="34"/>
      <c r="L26" s="34"/>
      <c r="M26" s="34"/>
      <c r="N26" s="34"/>
      <c r="O26" s="26"/>
      <c r="P26" s="34"/>
      <c r="Q26" s="26"/>
      <c r="R26" s="26"/>
      <c r="S26" s="34"/>
      <c r="T26" s="34"/>
      <c r="U26" s="34"/>
      <c r="V26" s="26"/>
      <c r="W26" s="26"/>
      <c r="X26" s="26"/>
      <c r="Y26" s="26"/>
      <c r="Z26" s="26"/>
      <c r="AA26" s="26"/>
      <c r="AB26" s="34"/>
      <c r="AC26" s="34"/>
      <c r="AD26" s="26"/>
      <c r="AE26" s="26"/>
      <c r="AF26" s="26"/>
      <c r="AG26" s="26"/>
      <c r="AH26" s="26"/>
      <c r="AI26" s="34"/>
      <c r="AJ26" s="73"/>
    </row>
    <row r="27" spans="1:36" ht="19.5" customHeight="1">
      <c r="A27" s="63"/>
      <c r="B27" s="63"/>
      <c r="C27" s="63"/>
      <c r="D27" s="63"/>
      <c r="E27" s="77"/>
      <c r="F27" s="34"/>
      <c r="G27" s="34"/>
      <c r="H27" s="34"/>
      <c r="I27" s="34"/>
      <c r="J27" s="34"/>
      <c r="K27" s="34"/>
      <c r="L27" s="34"/>
      <c r="M27" s="34"/>
      <c r="N27" s="34"/>
      <c r="O27" s="26"/>
      <c r="P27" s="34"/>
      <c r="Q27" s="26"/>
      <c r="R27" s="26"/>
      <c r="S27" s="34"/>
      <c r="T27" s="34"/>
      <c r="U27" s="34"/>
      <c r="V27" s="26"/>
      <c r="W27" s="26"/>
      <c r="X27" s="26"/>
      <c r="Y27" s="26"/>
      <c r="Z27" s="26"/>
      <c r="AA27" s="26"/>
      <c r="AB27" s="34"/>
      <c r="AC27" s="34"/>
      <c r="AD27" s="26"/>
      <c r="AE27" s="26"/>
      <c r="AF27" s="26"/>
      <c r="AG27" s="26"/>
      <c r="AH27" s="26"/>
      <c r="AI27" s="34"/>
      <c r="AJ27" s="63"/>
    </row>
    <row r="28" spans="1:36" ht="19.5" customHeight="1">
      <c r="A28" s="63"/>
      <c r="B28" s="63"/>
      <c r="C28" s="63"/>
      <c r="D28" s="63"/>
      <c r="E28" s="77"/>
      <c r="F28" s="34"/>
      <c r="G28" s="34"/>
      <c r="H28" s="34"/>
      <c r="I28" s="34"/>
      <c r="J28" s="34"/>
      <c r="K28" s="34"/>
      <c r="L28" s="34"/>
      <c r="M28" s="34"/>
      <c r="N28" s="34"/>
      <c r="O28" s="26"/>
      <c r="P28" s="34"/>
      <c r="Q28" s="26"/>
      <c r="R28" s="26"/>
      <c r="S28" s="34"/>
      <c r="T28" s="34"/>
      <c r="U28" s="34"/>
      <c r="V28" s="26"/>
      <c r="W28" s="26"/>
      <c r="X28" s="26"/>
      <c r="Y28" s="26"/>
      <c r="Z28" s="26"/>
      <c r="AA28" s="26"/>
      <c r="AB28" s="34"/>
      <c r="AC28" s="34"/>
      <c r="AD28" s="26"/>
      <c r="AE28" s="26"/>
      <c r="AF28" s="26"/>
      <c r="AG28" s="26"/>
      <c r="AH28" s="26"/>
      <c r="AI28" s="34"/>
      <c r="AJ28" s="63"/>
    </row>
    <row r="29" spans="1:36" ht="19.5" customHeight="1">
      <c r="A29" s="63"/>
      <c r="B29" s="63"/>
      <c r="C29" s="63"/>
      <c r="D29" s="63"/>
      <c r="E29" s="77"/>
      <c r="F29" s="34"/>
      <c r="G29" s="34"/>
      <c r="H29" s="34"/>
      <c r="I29" s="34"/>
      <c r="J29" s="34"/>
      <c r="K29" s="34"/>
      <c r="L29" s="34"/>
      <c r="M29" s="34"/>
      <c r="N29" s="34"/>
      <c r="O29" s="26"/>
      <c r="P29" s="34"/>
      <c r="Q29" s="26"/>
      <c r="R29" s="26"/>
      <c r="S29" s="34"/>
      <c r="T29" s="34"/>
      <c r="U29" s="34"/>
      <c r="V29" s="26"/>
      <c r="W29" s="26"/>
      <c r="X29" s="26"/>
      <c r="Y29" s="26"/>
      <c r="Z29" s="26"/>
      <c r="AA29" s="26"/>
      <c r="AB29" s="34"/>
      <c r="AC29" s="34"/>
      <c r="AD29" s="26"/>
      <c r="AE29" s="26"/>
      <c r="AF29" s="26"/>
      <c r="AG29" s="26"/>
      <c r="AH29" s="26"/>
      <c r="AI29" s="34"/>
      <c r="AJ29" s="63"/>
    </row>
    <row r="30" spans="1:36" ht="19.5" customHeight="1">
      <c r="A30" s="63"/>
      <c r="B30" s="63"/>
      <c r="C30" s="63"/>
      <c r="D30" s="63"/>
      <c r="E30" s="77"/>
      <c r="F30" s="34"/>
      <c r="G30" s="34"/>
      <c r="H30" s="34"/>
      <c r="I30" s="34"/>
      <c r="J30" s="34"/>
      <c r="K30" s="34"/>
      <c r="L30" s="34"/>
      <c r="M30" s="34"/>
      <c r="N30" s="34"/>
      <c r="O30" s="26"/>
      <c r="P30" s="34"/>
      <c r="Q30" s="26"/>
      <c r="R30" s="26"/>
      <c r="S30" s="34"/>
      <c r="T30" s="34"/>
      <c r="U30" s="34"/>
      <c r="V30" s="26"/>
      <c r="W30" s="26"/>
      <c r="X30" s="26"/>
      <c r="Y30" s="26"/>
      <c r="Z30" s="26"/>
      <c r="AA30" s="26"/>
      <c r="AB30" s="34"/>
      <c r="AC30" s="34"/>
      <c r="AD30" s="26"/>
      <c r="AE30" s="26"/>
      <c r="AF30" s="26"/>
      <c r="AG30" s="26"/>
      <c r="AH30" s="26"/>
      <c r="AI30" s="34"/>
      <c r="AJ30" s="63"/>
    </row>
    <row r="31" spans="1:36" ht="19.5" customHeight="1">
      <c r="A31" s="63"/>
      <c r="B31" s="63"/>
      <c r="C31" s="63"/>
      <c r="D31" s="63"/>
      <c r="E31" s="77"/>
      <c r="F31" s="34"/>
      <c r="G31" s="34"/>
      <c r="H31" s="34"/>
      <c r="I31" s="34"/>
      <c r="J31" s="34"/>
      <c r="K31" s="34"/>
      <c r="L31" s="34"/>
      <c r="M31" s="34"/>
      <c r="N31" s="34"/>
      <c r="O31" s="26"/>
      <c r="P31" s="34"/>
      <c r="Q31" s="26"/>
      <c r="R31" s="26"/>
      <c r="S31" s="34"/>
      <c r="T31" s="34"/>
      <c r="U31" s="34"/>
      <c r="V31" s="26"/>
      <c r="W31" s="26"/>
      <c r="X31" s="26"/>
      <c r="Y31" s="26"/>
      <c r="Z31" s="26"/>
      <c r="AA31" s="26"/>
      <c r="AB31" s="34"/>
      <c r="AC31" s="34"/>
      <c r="AD31" s="26"/>
      <c r="AE31" s="26"/>
      <c r="AF31" s="26"/>
      <c r="AG31" s="26"/>
      <c r="AH31" s="26"/>
      <c r="AI31" s="34"/>
      <c r="AJ31" s="63"/>
    </row>
    <row r="32" spans="1:36" ht="19.5" customHeight="1">
      <c r="A32" s="63"/>
      <c r="B32" s="63"/>
      <c r="C32" s="63"/>
      <c r="D32" s="63"/>
      <c r="E32" s="77"/>
      <c r="F32" s="34"/>
      <c r="G32" s="34"/>
      <c r="H32" s="34"/>
      <c r="I32" s="34"/>
      <c r="J32" s="34"/>
      <c r="K32" s="34"/>
      <c r="L32" s="34"/>
      <c r="M32" s="34"/>
      <c r="N32" s="34"/>
      <c r="O32" s="26"/>
      <c r="P32" s="34"/>
      <c r="Q32" s="26"/>
      <c r="R32" s="26"/>
      <c r="S32" s="34"/>
      <c r="T32" s="34"/>
      <c r="U32" s="34"/>
      <c r="V32" s="26"/>
      <c r="W32" s="26"/>
      <c r="X32" s="26"/>
      <c r="Y32" s="26"/>
      <c r="Z32" s="26"/>
      <c r="AA32" s="26"/>
      <c r="AB32" s="34"/>
      <c r="AC32" s="34"/>
      <c r="AD32" s="26"/>
      <c r="AE32" s="26"/>
      <c r="AF32" s="26"/>
      <c r="AG32" s="26"/>
      <c r="AH32" s="26"/>
      <c r="AI32" s="34"/>
      <c r="AJ32" s="63"/>
    </row>
    <row r="33" spans="1:36" ht="19.5" customHeight="1">
      <c r="A33" s="63"/>
      <c r="B33" s="63"/>
      <c r="C33" s="63"/>
      <c r="D33" s="63"/>
      <c r="E33" s="77"/>
      <c r="F33" s="34"/>
      <c r="G33" s="34"/>
      <c r="H33" s="34"/>
      <c r="I33" s="34"/>
      <c r="J33" s="34"/>
      <c r="K33" s="34"/>
      <c r="L33" s="34"/>
      <c r="M33" s="34"/>
      <c r="N33" s="34"/>
      <c r="O33" s="26"/>
      <c r="P33" s="34"/>
      <c r="Q33" s="26"/>
      <c r="R33" s="26"/>
      <c r="S33" s="34"/>
      <c r="T33" s="34"/>
      <c r="U33" s="34"/>
      <c r="V33" s="26"/>
      <c r="W33" s="26"/>
      <c r="X33" s="26"/>
      <c r="Y33" s="26"/>
      <c r="Z33" s="26"/>
      <c r="AA33" s="26"/>
      <c r="AB33" s="34"/>
      <c r="AC33" s="34"/>
      <c r="AD33" s="26"/>
      <c r="AE33" s="26"/>
      <c r="AF33" s="26"/>
      <c r="AG33" s="26"/>
      <c r="AH33" s="26"/>
      <c r="AI33" s="34"/>
      <c r="AJ33" s="63"/>
    </row>
    <row r="34" spans="1:36" ht="19.5" customHeight="1">
      <c r="A34" s="63"/>
      <c r="B34" s="63"/>
      <c r="C34" s="63"/>
      <c r="D34" s="63"/>
      <c r="E34" s="77"/>
      <c r="F34" s="34"/>
      <c r="G34" s="34"/>
      <c r="H34" s="34"/>
      <c r="I34" s="34"/>
      <c r="J34" s="34"/>
      <c r="K34" s="34"/>
      <c r="L34" s="34"/>
      <c r="M34" s="34"/>
      <c r="N34" s="34"/>
      <c r="O34" s="26"/>
      <c r="P34" s="34"/>
      <c r="Q34" s="26"/>
      <c r="R34" s="26"/>
      <c r="S34" s="34"/>
      <c r="T34" s="34"/>
      <c r="U34" s="34"/>
      <c r="V34" s="26"/>
      <c r="W34" s="26"/>
      <c r="X34" s="26"/>
      <c r="Y34" s="26"/>
      <c r="Z34" s="26"/>
      <c r="AA34" s="26"/>
      <c r="AB34" s="34"/>
      <c r="AC34" s="34"/>
      <c r="AD34" s="26"/>
      <c r="AE34" s="26"/>
      <c r="AF34" s="26"/>
      <c r="AG34" s="26"/>
      <c r="AH34" s="26"/>
      <c r="AI34" s="34"/>
      <c r="AJ34" s="63"/>
    </row>
    <row r="35" spans="1:36" ht="19.5" customHeight="1">
      <c r="A35" s="63"/>
      <c r="B35" s="63"/>
      <c r="C35" s="63"/>
      <c r="D35" s="63"/>
      <c r="E35" s="77"/>
      <c r="F35" s="34"/>
      <c r="G35" s="34"/>
      <c r="H35" s="34"/>
      <c r="I35" s="34"/>
      <c r="J35" s="34"/>
      <c r="K35" s="34"/>
      <c r="L35" s="34"/>
      <c r="M35" s="34"/>
      <c r="N35" s="34"/>
      <c r="O35" s="26"/>
      <c r="P35" s="34"/>
      <c r="Q35" s="26"/>
      <c r="R35" s="26"/>
      <c r="S35" s="34"/>
      <c r="T35" s="34"/>
      <c r="U35" s="34"/>
      <c r="V35" s="26"/>
      <c r="W35" s="26"/>
      <c r="X35" s="26"/>
      <c r="Y35" s="26"/>
      <c r="Z35" s="26"/>
      <c r="AA35" s="26"/>
      <c r="AB35" s="34"/>
      <c r="AC35" s="34"/>
      <c r="AD35" s="26"/>
      <c r="AE35" s="26"/>
      <c r="AF35" s="26"/>
      <c r="AG35" s="26"/>
      <c r="AH35" s="26"/>
      <c r="AI35" s="34"/>
      <c r="AJ35" s="63"/>
    </row>
    <row r="36" spans="1:36" ht="19.5" customHeight="1">
      <c r="A36" s="63"/>
      <c r="B36" s="63"/>
      <c r="C36" s="63"/>
      <c r="D36" s="63"/>
      <c r="E36" s="77"/>
      <c r="F36" s="34"/>
      <c r="G36" s="34"/>
      <c r="H36" s="34"/>
      <c r="I36" s="34"/>
      <c r="J36" s="34"/>
      <c r="K36" s="34"/>
      <c r="L36" s="34"/>
      <c r="M36" s="34"/>
      <c r="N36" s="34"/>
      <c r="O36" s="26"/>
      <c r="P36" s="34"/>
      <c r="Q36" s="26"/>
      <c r="R36" s="26"/>
      <c r="S36" s="34"/>
      <c r="T36" s="34"/>
      <c r="U36" s="34"/>
      <c r="V36" s="26"/>
      <c r="W36" s="26"/>
      <c r="X36" s="26"/>
      <c r="Y36" s="26"/>
      <c r="Z36" s="26"/>
      <c r="AA36" s="26"/>
      <c r="AB36" s="34"/>
      <c r="AC36" s="34"/>
      <c r="AD36" s="26"/>
      <c r="AE36" s="26"/>
      <c r="AF36" s="26"/>
      <c r="AG36" s="26"/>
      <c r="AH36" s="26"/>
      <c r="AI36" s="34"/>
      <c r="AJ36" s="63"/>
    </row>
    <row r="37" spans="1:36" ht="19.5" customHeight="1">
      <c r="A37" s="63"/>
      <c r="B37" s="63"/>
      <c r="C37" s="63"/>
      <c r="D37" s="63"/>
      <c r="E37" s="77"/>
      <c r="F37" s="34"/>
      <c r="G37" s="34"/>
      <c r="H37" s="34"/>
      <c r="I37" s="34"/>
      <c r="J37" s="34"/>
      <c r="K37" s="34"/>
      <c r="L37" s="34"/>
      <c r="M37" s="34"/>
      <c r="N37" s="34"/>
      <c r="O37" s="26"/>
      <c r="P37" s="34"/>
      <c r="Q37" s="26"/>
      <c r="R37" s="26"/>
      <c r="S37" s="34"/>
      <c r="T37" s="34"/>
      <c r="U37" s="34"/>
      <c r="V37" s="26"/>
      <c r="W37" s="26"/>
      <c r="X37" s="26"/>
      <c r="Y37" s="26"/>
      <c r="Z37" s="26"/>
      <c r="AA37" s="26"/>
      <c r="AB37" s="34"/>
      <c r="AC37" s="34"/>
      <c r="AD37" s="26"/>
      <c r="AE37" s="26"/>
      <c r="AF37" s="26"/>
      <c r="AG37" s="26"/>
      <c r="AH37" s="26"/>
      <c r="AI37" s="34"/>
      <c r="AJ37" s="63"/>
    </row>
    <row r="38" spans="1:36" ht="19.5" customHeight="1">
      <c r="A38" s="63"/>
      <c r="B38" s="63"/>
      <c r="C38" s="63"/>
      <c r="D38" s="63"/>
      <c r="E38" s="77"/>
      <c r="F38" s="34"/>
      <c r="G38" s="34"/>
      <c r="H38" s="34"/>
      <c r="I38" s="34"/>
      <c r="J38" s="34"/>
      <c r="K38" s="34"/>
      <c r="L38" s="34"/>
      <c r="M38" s="34"/>
      <c r="N38" s="34"/>
      <c r="O38" s="26"/>
      <c r="P38" s="34"/>
      <c r="Q38" s="26"/>
      <c r="R38" s="26"/>
      <c r="S38" s="34"/>
      <c r="T38" s="34"/>
      <c r="U38" s="34"/>
      <c r="V38" s="26"/>
      <c r="W38" s="26"/>
      <c r="X38" s="26"/>
      <c r="Y38" s="26"/>
      <c r="Z38" s="26"/>
      <c r="AA38" s="26"/>
      <c r="AB38" s="34"/>
      <c r="AC38" s="34"/>
      <c r="AD38" s="26"/>
      <c r="AE38" s="26"/>
      <c r="AF38" s="26"/>
      <c r="AG38" s="26"/>
      <c r="AH38" s="26"/>
      <c r="AI38" s="34"/>
      <c r="AJ38" s="63"/>
    </row>
    <row r="39" spans="1:36" ht="19.5" customHeight="1">
      <c r="A39" s="63"/>
      <c r="B39" s="63"/>
      <c r="C39" s="63"/>
      <c r="D39" s="63"/>
      <c r="E39" s="77"/>
      <c r="F39" s="34"/>
      <c r="G39" s="34"/>
      <c r="H39" s="34"/>
      <c r="I39" s="34"/>
      <c r="J39" s="34"/>
      <c r="K39" s="34"/>
      <c r="L39" s="34"/>
      <c r="M39" s="34"/>
      <c r="N39" s="34"/>
      <c r="O39" s="26"/>
      <c r="P39" s="34"/>
      <c r="Q39" s="26"/>
      <c r="R39" s="26"/>
      <c r="S39" s="34"/>
      <c r="T39" s="34"/>
      <c r="U39" s="34"/>
      <c r="V39" s="26"/>
      <c r="W39" s="26"/>
      <c r="X39" s="26"/>
      <c r="Y39" s="26"/>
      <c r="Z39" s="26"/>
      <c r="AA39" s="26"/>
      <c r="AB39" s="34"/>
      <c r="AC39" s="34"/>
      <c r="AD39" s="26"/>
      <c r="AE39" s="26"/>
      <c r="AF39" s="26"/>
      <c r="AG39" s="26"/>
      <c r="AH39" s="26"/>
      <c r="AI39" s="34"/>
      <c r="AJ39" s="63"/>
    </row>
    <row r="40" spans="1:36" ht="19.5" customHeight="1">
      <c r="A40" s="63"/>
      <c r="B40" s="63"/>
      <c r="C40" s="63"/>
      <c r="D40" s="63"/>
      <c r="E40" s="77"/>
      <c r="F40" s="34"/>
      <c r="G40" s="34"/>
      <c r="H40" s="34"/>
      <c r="I40" s="34"/>
      <c r="J40" s="34"/>
      <c r="K40" s="34"/>
      <c r="L40" s="34"/>
      <c r="M40" s="34"/>
      <c r="N40" s="34"/>
      <c r="O40" s="26"/>
      <c r="P40" s="34"/>
      <c r="Q40" s="26"/>
      <c r="R40" s="26"/>
      <c r="S40" s="34"/>
      <c r="T40" s="34"/>
      <c r="U40" s="34"/>
      <c r="V40" s="26"/>
      <c r="W40" s="26"/>
      <c r="X40" s="26"/>
      <c r="Y40" s="26"/>
      <c r="Z40" s="26"/>
      <c r="AA40" s="26"/>
      <c r="AB40" s="34"/>
      <c r="AC40" s="34"/>
      <c r="AD40" s="26"/>
      <c r="AE40" s="26"/>
      <c r="AF40" s="26"/>
      <c r="AG40" s="26"/>
      <c r="AH40" s="26"/>
      <c r="AI40" s="34"/>
      <c r="AJ40" s="63"/>
    </row>
    <row r="41" spans="1:36" ht="19.5" customHeight="1">
      <c r="A41" s="63"/>
      <c r="B41" s="63"/>
      <c r="C41" s="63"/>
      <c r="D41" s="63"/>
      <c r="E41" s="77"/>
      <c r="F41" s="34"/>
      <c r="G41" s="34"/>
      <c r="H41" s="34"/>
      <c r="I41" s="34"/>
      <c r="J41" s="34"/>
      <c r="K41" s="34"/>
      <c r="L41" s="34"/>
      <c r="M41" s="34"/>
      <c r="N41" s="34"/>
      <c r="O41" s="26"/>
      <c r="P41" s="34"/>
      <c r="Q41" s="26"/>
      <c r="R41" s="26"/>
      <c r="S41" s="34"/>
      <c r="T41" s="34"/>
      <c r="U41" s="34"/>
      <c r="V41" s="26"/>
      <c r="W41" s="26"/>
      <c r="X41" s="26"/>
      <c r="Y41" s="26"/>
      <c r="Z41" s="26"/>
      <c r="AA41" s="26"/>
      <c r="AB41" s="34"/>
      <c r="AC41" s="34"/>
      <c r="AD41" s="26"/>
      <c r="AE41" s="26"/>
      <c r="AF41" s="26"/>
      <c r="AG41" s="26"/>
      <c r="AH41" s="26"/>
      <c r="AI41" s="34"/>
      <c r="AJ41" s="63"/>
    </row>
    <row r="42" spans="1:36" ht="19.5" customHeight="1">
      <c r="A42" s="63"/>
      <c r="B42" s="63"/>
      <c r="C42" s="63"/>
      <c r="D42" s="63"/>
      <c r="E42" s="77"/>
      <c r="F42" s="34"/>
      <c r="G42" s="34"/>
      <c r="H42" s="34"/>
      <c r="I42" s="34"/>
      <c r="J42" s="34"/>
      <c r="K42" s="34"/>
      <c r="L42" s="34"/>
      <c r="M42" s="34"/>
      <c r="N42" s="34"/>
      <c r="O42" s="26"/>
      <c r="P42" s="34"/>
      <c r="Q42" s="26"/>
      <c r="R42" s="26"/>
      <c r="S42" s="34"/>
      <c r="T42" s="34"/>
      <c r="U42" s="34"/>
      <c r="V42" s="26"/>
      <c r="W42" s="26"/>
      <c r="X42" s="26"/>
      <c r="Y42" s="26"/>
      <c r="Z42" s="26"/>
      <c r="AA42" s="26"/>
      <c r="AB42" s="34"/>
      <c r="AC42" s="34"/>
      <c r="AD42" s="26"/>
      <c r="AE42" s="26"/>
      <c r="AF42" s="26"/>
      <c r="AG42" s="26"/>
      <c r="AH42" s="26"/>
      <c r="AI42" s="34"/>
      <c r="AJ42" s="63"/>
    </row>
    <row r="43" spans="1:36" ht="19.5" customHeight="1">
      <c r="A43" s="63"/>
      <c r="B43" s="63"/>
      <c r="C43" s="63"/>
      <c r="D43" s="63"/>
      <c r="E43" s="77"/>
      <c r="F43" s="34"/>
      <c r="G43" s="34"/>
      <c r="H43" s="34"/>
      <c r="I43" s="34"/>
      <c r="J43" s="34"/>
      <c r="K43" s="34"/>
      <c r="L43" s="34"/>
      <c r="M43" s="34"/>
      <c r="N43" s="34"/>
      <c r="O43" s="26"/>
      <c r="P43" s="34"/>
      <c r="Q43" s="26"/>
      <c r="R43" s="26"/>
      <c r="S43" s="34"/>
      <c r="T43" s="34"/>
      <c r="U43" s="34"/>
      <c r="V43" s="26"/>
      <c r="W43" s="26"/>
      <c r="X43" s="26"/>
      <c r="Y43" s="26"/>
      <c r="Z43" s="26"/>
      <c r="AA43" s="26"/>
      <c r="AB43" s="34"/>
      <c r="AC43" s="34"/>
      <c r="AD43" s="26"/>
      <c r="AE43" s="26"/>
      <c r="AF43" s="26"/>
      <c r="AG43" s="26"/>
      <c r="AH43" s="26"/>
      <c r="AI43" s="34"/>
      <c r="AJ43" s="63"/>
    </row>
    <row r="44" spans="1:36" ht="19.5" customHeight="1">
      <c r="A44" s="63"/>
      <c r="B44" s="63"/>
      <c r="C44" s="63"/>
      <c r="D44" s="63"/>
      <c r="E44" s="77"/>
      <c r="F44" s="34"/>
      <c r="G44" s="34"/>
      <c r="H44" s="34"/>
      <c r="I44" s="34"/>
      <c r="J44" s="34"/>
      <c r="K44" s="34"/>
      <c r="L44" s="34"/>
      <c r="M44" s="34"/>
      <c r="N44" s="34"/>
      <c r="O44" s="26"/>
      <c r="P44" s="34"/>
      <c r="Q44" s="26"/>
      <c r="R44" s="26"/>
      <c r="S44" s="34"/>
      <c r="T44" s="34"/>
      <c r="U44" s="34"/>
      <c r="V44" s="26"/>
      <c r="W44" s="26"/>
      <c r="X44" s="26"/>
      <c r="Y44" s="26"/>
      <c r="Z44" s="26"/>
      <c r="AA44" s="26"/>
      <c r="AB44" s="34"/>
      <c r="AC44" s="34"/>
      <c r="AD44" s="26"/>
      <c r="AE44" s="26"/>
      <c r="AF44" s="26"/>
      <c r="AG44" s="26"/>
      <c r="AH44" s="26"/>
      <c r="AI44" s="34"/>
      <c r="AJ44" s="63"/>
    </row>
    <row r="45" spans="1:36" ht="19.5" customHeight="1">
      <c r="A45" s="63"/>
      <c r="B45" s="63"/>
      <c r="C45" s="63"/>
      <c r="D45" s="63"/>
      <c r="E45" s="77"/>
      <c r="F45" s="34"/>
      <c r="G45" s="34"/>
      <c r="H45" s="34"/>
      <c r="I45" s="34"/>
      <c r="J45" s="34"/>
      <c r="K45" s="34"/>
      <c r="L45" s="34"/>
      <c r="M45" s="34"/>
      <c r="N45" s="34"/>
      <c r="O45" s="26"/>
      <c r="P45" s="34"/>
      <c r="Q45" s="26"/>
      <c r="R45" s="26"/>
      <c r="S45" s="34"/>
      <c r="T45" s="34"/>
      <c r="U45" s="34"/>
      <c r="V45" s="26"/>
      <c r="W45" s="26"/>
      <c r="X45" s="26"/>
      <c r="Y45" s="26"/>
      <c r="Z45" s="26"/>
      <c r="AA45" s="26"/>
      <c r="AB45" s="34"/>
      <c r="AC45" s="34"/>
      <c r="AD45" s="26"/>
      <c r="AE45" s="26"/>
      <c r="AF45" s="26"/>
      <c r="AG45" s="26"/>
      <c r="AH45" s="26"/>
      <c r="AI45" s="34"/>
      <c r="AJ45" s="63"/>
    </row>
    <row r="46" spans="1:36" ht="19.5" customHeight="1">
      <c r="A46" s="63"/>
      <c r="B46" s="63"/>
      <c r="C46" s="63"/>
      <c r="D46" s="63"/>
      <c r="E46" s="77"/>
      <c r="F46" s="34"/>
      <c r="G46" s="34"/>
      <c r="H46" s="34"/>
      <c r="I46" s="34"/>
      <c r="J46" s="34"/>
      <c r="K46" s="34"/>
      <c r="L46" s="34"/>
      <c r="M46" s="34"/>
      <c r="N46" s="34"/>
      <c r="O46" s="26"/>
      <c r="P46" s="34"/>
      <c r="Q46" s="26"/>
      <c r="R46" s="26"/>
      <c r="S46" s="34"/>
      <c r="T46" s="34"/>
      <c r="U46" s="34"/>
      <c r="V46" s="26"/>
      <c r="W46" s="26"/>
      <c r="X46" s="26"/>
      <c r="Y46" s="26"/>
      <c r="Z46" s="26"/>
      <c r="AA46" s="26"/>
      <c r="AB46" s="34"/>
      <c r="AC46" s="34"/>
      <c r="AD46" s="26"/>
      <c r="AE46" s="26"/>
      <c r="AF46" s="26"/>
      <c r="AG46" s="26"/>
      <c r="AH46" s="26"/>
      <c r="AI46" s="34"/>
      <c r="AJ46" s="63"/>
    </row>
    <row r="47" spans="1:36" ht="19.5" customHeight="1">
      <c r="A47" s="63"/>
      <c r="B47" s="63"/>
      <c r="C47" s="63"/>
      <c r="D47" s="63"/>
      <c r="E47" s="77"/>
      <c r="F47" s="34"/>
      <c r="G47" s="34"/>
      <c r="H47" s="34"/>
      <c r="I47" s="34"/>
      <c r="J47" s="34"/>
      <c r="K47" s="34"/>
      <c r="L47" s="34"/>
      <c r="M47" s="34"/>
      <c r="N47" s="34"/>
      <c r="O47" s="26"/>
      <c r="P47" s="34"/>
      <c r="Q47" s="26"/>
      <c r="R47" s="26"/>
      <c r="S47" s="34"/>
      <c r="T47" s="34"/>
      <c r="U47" s="34"/>
      <c r="V47" s="26"/>
      <c r="W47" s="26"/>
      <c r="X47" s="26"/>
      <c r="Y47" s="26"/>
      <c r="Z47" s="26"/>
      <c r="AA47" s="26"/>
      <c r="AB47" s="34"/>
      <c r="AC47" s="34"/>
      <c r="AD47" s="26"/>
      <c r="AE47" s="26"/>
      <c r="AF47" s="26"/>
      <c r="AG47" s="26"/>
      <c r="AH47" s="26"/>
      <c r="AI47" s="34"/>
      <c r="AJ47" s="63"/>
    </row>
    <row r="48" spans="1:36" ht="19.5" customHeight="1">
      <c r="A48" s="63"/>
      <c r="B48" s="63"/>
      <c r="C48" s="63"/>
      <c r="D48" s="63"/>
      <c r="E48" s="77"/>
      <c r="F48" s="34"/>
      <c r="G48" s="34"/>
      <c r="H48" s="34"/>
      <c r="I48" s="34"/>
      <c r="J48" s="34"/>
      <c r="K48" s="34"/>
      <c r="L48" s="34"/>
      <c r="M48" s="34"/>
      <c r="N48" s="34"/>
      <c r="O48" s="26"/>
      <c r="P48" s="34"/>
      <c r="Q48" s="26"/>
      <c r="R48" s="26"/>
      <c r="S48" s="34"/>
      <c r="T48" s="34"/>
      <c r="U48" s="34"/>
      <c r="V48" s="26"/>
      <c r="W48" s="26"/>
      <c r="X48" s="26"/>
      <c r="Y48" s="26"/>
      <c r="Z48" s="26"/>
      <c r="AA48" s="26"/>
      <c r="AB48" s="34"/>
      <c r="AC48" s="34"/>
      <c r="AD48" s="26"/>
      <c r="AE48" s="26"/>
      <c r="AF48" s="26"/>
      <c r="AG48" s="26"/>
      <c r="AH48" s="26"/>
      <c r="AI48" s="34"/>
      <c r="AJ48" s="63"/>
    </row>
    <row r="49" spans="1:36" ht="19.5" customHeight="1">
      <c r="A49" s="63"/>
      <c r="B49" s="63"/>
      <c r="C49" s="63"/>
      <c r="D49" s="63"/>
      <c r="E49" s="77"/>
      <c r="F49" s="34"/>
      <c r="G49" s="34"/>
      <c r="H49" s="34"/>
      <c r="I49" s="34"/>
      <c r="J49" s="34"/>
      <c r="K49" s="34"/>
      <c r="L49" s="34"/>
      <c r="M49" s="34"/>
      <c r="N49" s="34"/>
      <c r="O49" s="26"/>
      <c r="P49" s="34"/>
      <c r="Q49" s="26"/>
      <c r="R49" s="26"/>
      <c r="S49" s="34"/>
      <c r="T49" s="34"/>
      <c r="U49" s="34"/>
      <c r="V49" s="26"/>
      <c r="W49" s="26"/>
      <c r="X49" s="26"/>
      <c r="Y49" s="26"/>
      <c r="Z49" s="26"/>
      <c r="AA49" s="26"/>
      <c r="AB49" s="34"/>
      <c r="AC49" s="34"/>
      <c r="AD49" s="26"/>
      <c r="AE49" s="26"/>
      <c r="AF49" s="26"/>
      <c r="AG49" s="26"/>
      <c r="AH49" s="26"/>
      <c r="AI49" s="34"/>
      <c r="AJ49" s="63"/>
    </row>
    <row r="50" spans="1:36" ht="19.5" customHeight="1">
      <c r="A50" s="63"/>
      <c r="B50" s="63"/>
      <c r="C50" s="63"/>
      <c r="D50" s="63"/>
      <c r="E50" s="77"/>
      <c r="F50" s="34"/>
      <c r="G50" s="34"/>
      <c r="H50" s="34"/>
      <c r="I50" s="34"/>
      <c r="J50" s="34"/>
      <c r="K50" s="34"/>
      <c r="L50" s="34"/>
      <c r="M50" s="34"/>
      <c r="N50" s="34"/>
      <c r="O50" s="26"/>
      <c r="P50" s="34"/>
      <c r="Q50" s="26"/>
      <c r="R50" s="26"/>
      <c r="S50" s="34"/>
      <c r="T50" s="34"/>
      <c r="U50" s="34"/>
      <c r="V50" s="26"/>
      <c r="W50" s="26"/>
      <c r="X50" s="26"/>
      <c r="Y50" s="26"/>
      <c r="Z50" s="26"/>
      <c r="AA50" s="26"/>
      <c r="AB50" s="34"/>
      <c r="AC50" s="34"/>
      <c r="AD50" s="26"/>
      <c r="AE50" s="26"/>
      <c r="AF50" s="26"/>
      <c r="AG50" s="26"/>
      <c r="AH50" s="26"/>
      <c r="AI50" s="34"/>
      <c r="AJ50" s="63"/>
    </row>
  </sheetData>
  <sheetProtection/>
  <mergeCells count="35">
    <mergeCell ref="S4:S6"/>
    <mergeCell ref="T4:T6"/>
    <mergeCell ref="U4:U6"/>
    <mergeCell ref="AB4:AB6"/>
    <mergeCell ref="AC4:AC6"/>
    <mergeCell ref="AD4:AD6"/>
    <mergeCell ref="AE4:AE6"/>
    <mergeCell ref="AI4:AI6"/>
    <mergeCell ref="H4:H6"/>
    <mergeCell ref="I4:I6"/>
    <mergeCell ref="J4:J6"/>
    <mergeCell ref="L4:L6"/>
    <mergeCell ref="M4:M6"/>
    <mergeCell ref="N4:N6"/>
    <mergeCell ref="P4:P6"/>
    <mergeCell ref="A3:E3"/>
    <mergeCell ref="A4:E4"/>
    <mergeCell ref="F4:F6"/>
    <mergeCell ref="G4:G6"/>
    <mergeCell ref="A5:C5"/>
    <mergeCell ref="D5:D6"/>
    <mergeCell ref="E5:E6"/>
    <mergeCell ref="AH4:AH6"/>
    <mergeCell ref="AG4:AG6"/>
    <mergeCell ref="AF4:AF6"/>
    <mergeCell ref="V4:V6"/>
    <mergeCell ref="Q4:Q6"/>
    <mergeCell ref="O4:O6"/>
    <mergeCell ref="R4:R6"/>
    <mergeCell ref="W4:W6"/>
    <mergeCell ref="X4:X6"/>
    <mergeCell ref="Y4:Y6"/>
    <mergeCell ref="Z4:Z6"/>
    <mergeCell ref="AA4:AA6"/>
    <mergeCell ref="K4:K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showGridLines="0" showZeros="0" defaultGridColor="0" colorId="0" workbookViewId="0" topLeftCell="I1">
      <selection activeCell="A1" sqref="A1"/>
    </sheetView>
  </sheetViews>
  <sheetFormatPr defaultColWidth="9.16015625" defaultRowHeight="11.25"/>
  <cols>
    <col min="1" max="2" width="5" style="0" customWidth="1"/>
    <col min="3" max="3" width="5.5" style="0" customWidth="1"/>
    <col min="4" max="4" width="11.33203125" style="0" customWidth="1"/>
    <col min="5" max="5" width="15.5" style="0" customWidth="1"/>
    <col min="6" max="16" width="11.5" style="0" customWidth="1"/>
    <col min="17" max="17" width="11.5" style="208" customWidth="1"/>
    <col min="18" max="256" width="9.16015625" style="0" customWidth="1"/>
  </cols>
  <sheetData>
    <row r="1" spans="1:17" ht="19.5" customHeight="1">
      <c r="A1" s="38" t="s">
        <v>15</v>
      </c>
      <c r="B1" s="79"/>
      <c r="C1" s="79"/>
      <c r="D1" s="79"/>
      <c r="E1" s="80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207"/>
    </row>
    <row r="2" spans="1:17" ht="25.5" customHeight="1">
      <c r="A2" s="78" t="s">
        <v>89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209"/>
    </row>
    <row r="3" spans="1:17" ht="19.5" customHeight="1">
      <c r="A3" s="111"/>
      <c r="B3" s="111"/>
      <c r="C3" s="111"/>
      <c r="D3" s="111"/>
      <c r="E3" s="11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10" t="s">
        <v>21</v>
      </c>
    </row>
    <row r="4" spans="1:17" ht="19.5" customHeight="1">
      <c r="A4" s="30" t="s">
        <v>55</v>
      </c>
      <c r="B4" s="30"/>
      <c r="C4" s="30"/>
      <c r="D4" s="30"/>
      <c r="E4" s="30"/>
      <c r="F4" s="31" t="s">
        <v>53</v>
      </c>
      <c r="G4" s="31" t="s">
        <v>17</v>
      </c>
      <c r="H4" s="31" t="s">
        <v>220</v>
      </c>
      <c r="I4" s="31" t="s">
        <v>145</v>
      </c>
      <c r="J4" s="30" t="s">
        <v>132</v>
      </c>
      <c r="K4" s="88" t="s">
        <v>4</v>
      </c>
      <c r="L4" s="31" t="s">
        <v>46</v>
      </c>
      <c r="M4" s="205" t="s">
        <v>144</v>
      </c>
      <c r="N4" s="81" t="s">
        <v>20</v>
      </c>
      <c r="O4" s="30" t="s">
        <v>136</v>
      </c>
      <c r="P4" s="31" t="s">
        <v>10</v>
      </c>
      <c r="Q4" s="211" t="s">
        <v>175</v>
      </c>
    </row>
    <row r="5" spans="1:17" ht="19.5" customHeight="1">
      <c r="A5" s="32" t="s">
        <v>222</v>
      </c>
      <c r="B5" s="82"/>
      <c r="C5" s="82"/>
      <c r="D5" s="112" t="s">
        <v>92</v>
      </c>
      <c r="E5" s="31" t="s">
        <v>40</v>
      </c>
      <c r="F5" s="31"/>
      <c r="G5" s="31"/>
      <c r="H5" s="31"/>
      <c r="I5" s="31"/>
      <c r="J5" s="30"/>
      <c r="K5" s="88"/>
      <c r="L5" s="31"/>
      <c r="M5" s="205"/>
      <c r="N5" s="81"/>
      <c r="O5" s="30"/>
      <c r="P5" s="31"/>
      <c r="Q5" s="212"/>
    </row>
    <row r="6" spans="1:17" ht="33.75" customHeight="1">
      <c r="A6" s="70" t="s">
        <v>88</v>
      </c>
      <c r="B6" s="70" t="s">
        <v>141</v>
      </c>
      <c r="C6" s="70" t="s">
        <v>138</v>
      </c>
      <c r="D6" s="71"/>
      <c r="E6" s="72"/>
      <c r="F6" s="72"/>
      <c r="G6" s="72"/>
      <c r="H6" s="72"/>
      <c r="I6" s="72"/>
      <c r="J6" s="96"/>
      <c r="K6" s="96"/>
      <c r="L6" s="72"/>
      <c r="M6" s="206"/>
      <c r="N6" s="83"/>
      <c r="O6" s="96"/>
      <c r="P6" s="72"/>
      <c r="Q6" s="213"/>
    </row>
    <row r="7" spans="1:17" ht="19.5" customHeight="1">
      <c r="A7" s="298"/>
      <c r="B7" s="298"/>
      <c r="C7" s="298"/>
      <c r="D7" s="296"/>
      <c r="E7" s="299" t="s">
        <v>53</v>
      </c>
      <c r="F7" s="298">
        <v>18280</v>
      </c>
      <c r="G7" s="298">
        <v>0</v>
      </c>
      <c r="H7" s="298">
        <v>0</v>
      </c>
      <c r="I7" s="298">
        <v>0</v>
      </c>
      <c r="J7" s="298">
        <v>0</v>
      </c>
      <c r="K7" s="298">
        <v>17800</v>
      </c>
      <c r="L7" s="298">
        <v>0</v>
      </c>
      <c r="M7" s="298">
        <v>0</v>
      </c>
      <c r="N7" s="298">
        <v>0</v>
      </c>
      <c r="O7" s="298">
        <v>480</v>
      </c>
      <c r="P7" s="300">
        <v>0</v>
      </c>
      <c r="Q7" s="305">
        <v>0</v>
      </c>
    </row>
    <row r="8" spans="1:17" ht="19.5" customHeight="1">
      <c r="A8" s="298"/>
      <c r="B8" s="298"/>
      <c r="C8" s="298"/>
      <c r="D8" s="296" t="s">
        <v>118</v>
      </c>
      <c r="E8" s="299" t="s">
        <v>177</v>
      </c>
      <c r="F8" s="298">
        <v>18280</v>
      </c>
      <c r="G8" s="298">
        <v>0</v>
      </c>
      <c r="H8" s="298">
        <v>0</v>
      </c>
      <c r="I8" s="298">
        <v>0</v>
      </c>
      <c r="J8" s="298">
        <v>0</v>
      </c>
      <c r="K8" s="298">
        <v>17800</v>
      </c>
      <c r="L8" s="298">
        <v>0</v>
      </c>
      <c r="M8" s="298">
        <v>0</v>
      </c>
      <c r="N8" s="298">
        <v>0</v>
      </c>
      <c r="O8" s="298">
        <v>480</v>
      </c>
      <c r="P8" s="300">
        <v>0</v>
      </c>
      <c r="Q8" s="305">
        <v>0</v>
      </c>
    </row>
    <row r="9" spans="1:17" ht="19.5" customHeight="1">
      <c r="A9" s="298">
        <v>213</v>
      </c>
      <c r="B9" s="298">
        <v>5</v>
      </c>
      <c r="C9" s="298">
        <v>99</v>
      </c>
      <c r="D9" s="296" t="s">
        <v>180</v>
      </c>
      <c r="E9" s="299" t="s">
        <v>59</v>
      </c>
      <c r="F9" s="298">
        <v>10000</v>
      </c>
      <c r="G9" s="298">
        <v>0</v>
      </c>
      <c r="H9" s="298">
        <v>0</v>
      </c>
      <c r="I9" s="298">
        <v>0</v>
      </c>
      <c r="J9" s="298">
        <v>0</v>
      </c>
      <c r="K9" s="298">
        <v>10000</v>
      </c>
      <c r="L9" s="298">
        <v>0</v>
      </c>
      <c r="M9" s="298">
        <v>0</v>
      </c>
      <c r="N9" s="298">
        <v>0</v>
      </c>
      <c r="O9" s="298">
        <v>0</v>
      </c>
      <c r="P9" s="300">
        <v>0</v>
      </c>
      <c r="Q9" s="305">
        <v>0</v>
      </c>
    </row>
    <row r="10" spans="1:17" ht="19.5" customHeight="1">
      <c r="A10" s="298">
        <v>214</v>
      </c>
      <c r="B10" s="298">
        <v>1</v>
      </c>
      <c r="C10" s="298">
        <v>1</v>
      </c>
      <c r="D10" s="296" t="s">
        <v>180</v>
      </c>
      <c r="E10" s="299" t="s">
        <v>198</v>
      </c>
      <c r="F10" s="298">
        <v>8280</v>
      </c>
      <c r="G10" s="298">
        <v>0</v>
      </c>
      <c r="H10" s="298">
        <v>0</v>
      </c>
      <c r="I10" s="298">
        <v>0</v>
      </c>
      <c r="J10" s="298">
        <v>0</v>
      </c>
      <c r="K10" s="298">
        <v>7800</v>
      </c>
      <c r="L10" s="298">
        <v>0</v>
      </c>
      <c r="M10" s="298">
        <v>0</v>
      </c>
      <c r="N10" s="298">
        <v>0</v>
      </c>
      <c r="O10" s="298">
        <v>480</v>
      </c>
      <c r="P10" s="300">
        <v>0</v>
      </c>
      <c r="Q10" s="305">
        <v>0</v>
      </c>
    </row>
    <row r="11" spans="1:17" ht="19.5" customHeight="1">
      <c r="A11" s="49"/>
      <c r="B11" s="49"/>
      <c r="C11" s="49"/>
      <c r="D11" s="49"/>
      <c r="E11" s="85"/>
      <c r="F11" s="49"/>
      <c r="G11" s="49"/>
      <c r="H11" s="49"/>
      <c r="I11" s="49"/>
      <c r="J11" s="49"/>
      <c r="K11" s="50"/>
      <c r="L11" s="49"/>
      <c r="M11" s="49"/>
      <c r="N11" s="49"/>
      <c r="O11" s="49"/>
      <c r="P11" s="49"/>
      <c r="Q11" s="207"/>
    </row>
    <row r="12" spans="1:17" ht="19.5" customHeight="1">
      <c r="A12" s="49"/>
      <c r="B12" s="49"/>
      <c r="C12" s="49"/>
      <c r="D12" s="49"/>
      <c r="E12" s="84"/>
      <c r="F12" s="49"/>
      <c r="G12" s="49"/>
      <c r="H12" s="49"/>
      <c r="I12" s="49"/>
      <c r="J12" s="49"/>
      <c r="K12" s="50"/>
      <c r="L12" s="49"/>
      <c r="M12" s="49"/>
      <c r="N12" s="49"/>
      <c r="O12" s="49"/>
      <c r="P12" s="49"/>
      <c r="Q12" s="207"/>
    </row>
    <row r="13" spans="1:17" ht="19.5" customHeight="1">
      <c r="A13" s="49"/>
      <c r="B13" s="49"/>
      <c r="C13" s="49"/>
      <c r="D13" s="49"/>
      <c r="E13" s="84"/>
      <c r="F13" s="49"/>
      <c r="G13" s="49"/>
      <c r="H13" s="49"/>
      <c r="I13" s="49"/>
      <c r="J13" s="49"/>
      <c r="K13" s="50"/>
      <c r="L13" s="49"/>
      <c r="M13" s="49"/>
      <c r="N13" s="49"/>
      <c r="O13" s="49"/>
      <c r="P13" s="49"/>
      <c r="Q13" s="207"/>
    </row>
    <row r="14" spans="1:17" ht="19.5" customHeight="1">
      <c r="A14" s="49"/>
      <c r="B14" s="49"/>
      <c r="C14" s="49"/>
      <c r="D14" s="49"/>
      <c r="E14" s="85"/>
      <c r="F14" s="49"/>
      <c r="G14" s="49"/>
      <c r="H14" s="49"/>
      <c r="I14" s="49"/>
      <c r="J14" s="49"/>
      <c r="K14" s="50"/>
      <c r="L14" s="49"/>
      <c r="M14" s="49"/>
      <c r="N14" s="49"/>
      <c r="O14" s="49"/>
      <c r="P14" s="49"/>
      <c r="Q14" s="207"/>
    </row>
    <row r="15" spans="1:17" ht="19.5" customHeight="1">
      <c r="A15" s="49"/>
      <c r="B15" s="49"/>
      <c r="C15" s="49"/>
      <c r="D15" s="49"/>
      <c r="E15" s="85"/>
      <c r="F15" s="49"/>
      <c r="G15" s="49"/>
      <c r="H15" s="49"/>
      <c r="I15" s="49"/>
      <c r="J15" s="49"/>
      <c r="K15" s="50"/>
      <c r="L15" s="49"/>
      <c r="M15" s="49"/>
      <c r="N15" s="49"/>
      <c r="O15" s="49"/>
      <c r="P15" s="49"/>
      <c r="Q15" s="207"/>
    </row>
    <row r="16" spans="1:17" ht="19.5" customHeight="1">
      <c r="A16" s="49"/>
      <c r="B16" s="49"/>
      <c r="C16" s="49"/>
      <c r="D16" s="49"/>
      <c r="E16" s="86"/>
      <c r="F16" s="49"/>
      <c r="G16" s="49"/>
      <c r="H16" s="49"/>
      <c r="I16" s="49"/>
      <c r="J16" s="49"/>
      <c r="K16" s="50"/>
      <c r="L16" s="49"/>
      <c r="M16" s="49"/>
      <c r="N16" s="49"/>
      <c r="O16" s="49"/>
      <c r="P16" s="49"/>
      <c r="Q16" s="207"/>
    </row>
    <row r="17" spans="1:17" ht="19.5" customHeight="1">
      <c r="A17" s="49"/>
      <c r="B17" s="49"/>
      <c r="C17" s="49"/>
      <c r="D17" s="49"/>
      <c r="E17" s="84"/>
      <c r="F17" s="49"/>
      <c r="G17" s="49"/>
      <c r="H17" s="49"/>
      <c r="I17" s="49"/>
      <c r="J17" s="49"/>
      <c r="K17" s="50"/>
      <c r="L17" s="49"/>
      <c r="M17" s="49"/>
      <c r="N17" s="49"/>
      <c r="O17" s="49"/>
      <c r="P17" s="49"/>
      <c r="Q17" s="207"/>
    </row>
    <row r="18" spans="1:17" ht="19.5" customHeight="1">
      <c r="A18" s="84"/>
      <c r="B18" s="84"/>
      <c r="C18" s="84"/>
      <c r="D18" s="84"/>
      <c r="E18" s="84"/>
      <c r="F18" s="49"/>
      <c r="G18" s="49"/>
      <c r="H18" s="49"/>
      <c r="I18" s="49"/>
      <c r="J18" s="49"/>
      <c r="K18" s="50"/>
      <c r="L18" s="49"/>
      <c r="M18" s="49"/>
      <c r="N18" s="49"/>
      <c r="O18" s="49"/>
      <c r="P18" s="49"/>
      <c r="Q18" s="207"/>
    </row>
    <row r="19" spans="1:17" ht="19.5" customHeight="1">
      <c r="A19" s="73"/>
      <c r="B19" s="73"/>
      <c r="C19" s="73"/>
      <c r="D19" s="73"/>
      <c r="E19" s="76"/>
      <c r="F19" s="73"/>
      <c r="G19" s="73"/>
      <c r="H19" s="73"/>
      <c r="I19" s="73"/>
      <c r="J19" s="73"/>
      <c r="K19" s="63"/>
      <c r="L19" s="73"/>
      <c r="M19" s="73"/>
      <c r="N19" s="73"/>
      <c r="O19" s="73"/>
      <c r="P19" s="73"/>
      <c r="Q19" s="207"/>
    </row>
    <row r="20" spans="1:17" ht="19.5" customHeight="1">
      <c r="A20" s="73"/>
      <c r="B20" s="73"/>
      <c r="C20" s="73"/>
      <c r="D20" s="73"/>
      <c r="E20" s="76"/>
      <c r="F20" s="73"/>
      <c r="G20" s="73"/>
      <c r="H20" s="73"/>
      <c r="I20" s="73"/>
      <c r="J20" s="73"/>
      <c r="K20" s="63"/>
      <c r="L20" s="73"/>
      <c r="M20" s="73"/>
      <c r="N20" s="73"/>
      <c r="O20" s="73"/>
      <c r="P20" s="73"/>
      <c r="Q20" s="207"/>
    </row>
    <row r="21" spans="1:17" ht="19.5" customHeight="1">
      <c r="A21" s="73"/>
      <c r="B21" s="73"/>
      <c r="C21" s="73"/>
      <c r="D21" s="73"/>
      <c r="E21" s="76"/>
      <c r="F21" s="73"/>
      <c r="G21" s="73"/>
      <c r="H21" s="73"/>
      <c r="I21" s="73"/>
      <c r="J21" s="73"/>
      <c r="K21" s="63"/>
      <c r="L21" s="73"/>
      <c r="M21" s="73"/>
      <c r="N21" s="73"/>
      <c r="O21" s="73"/>
      <c r="P21" s="73"/>
      <c r="Q21" s="207"/>
    </row>
    <row r="22" spans="1:17" ht="19.5" customHeight="1">
      <c r="A22" s="73"/>
      <c r="B22" s="73"/>
      <c r="C22" s="73"/>
      <c r="D22" s="73"/>
      <c r="E22" s="76"/>
      <c r="F22" s="73"/>
      <c r="G22" s="73"/>
      <c r="H22" s="73"/>
      <c r="I22" s="73"/>
      <c r="J22" s="73"/>
      <c r="K22" s="63"/>
      <c r="L22" s="73"/>
      <c r="M22" s="73"/>
      <c r="N22" s="73"/>
      <c r="O22" s="73"/>
      <c r="P22" s="73"/>
      <c r="Q22" s="207"/>
    </row>
    <row r="23" spans="1:17" ht="19.5" customHeight="1">
      <c r="A23" s="73"/>
      <c r="B23" s="73"/>
      <c r="C23" s="73"/>
      <c r="D23" s="73"/>
      <c r="E23" s="76"/>
      <c r="F23" s="73"/>
      <c r="G23" s="73"/>
      <c r="H23" s="73"/>
      <c r="I23" s="73"/>
      <c r="J23" s="73"/>
      <c r="K23" s="63"/>
      <c r="L23" s="73"/>
      <c r="M23" s="73"/>
      <c r="N23" s="73"/>
      <c r="O23" s="73"/>
      <c r="P23" s="73"/>
      <c r="Q23" s="207"/>
    </row>
    <row r="24" spans="1:17" ht="19.5" customHeight="1">
      <c r="A24" s="73"/>
      <c r="B24" s="73"/>
      <c r="C24" s="73"/>
      <c r="D24" s="73"/>
      <c r="E24" s="76"/>
      <c r="F24" s="73"/>
      <c r="G24" s="73"/>
      <c r="H24" s="73"/>
      <c r="I24" s="73"/>
      <c r="J24" s="73"/>
      <c r="K24" s="63"/>
      <c r="L24" s="73"/>
      <c r="M24" s="73"/>
      <c r="N24" s="73"/>
      <c r="O24" s="73"/>
      <c r="P24" s="73"/>
      <c r="Q24" s="207"/>
    </row>
    <row r="25" spans="1:17" ht="19.5" customHeight="1">
      <c r="A25" s="73"/>
      <c r="B25" s="73"/>
      <c r="C25" s="73"/>
      <c r="D25" s="73"/>
      <c r="E25" s="76"/>
      <c r="F25" s="73"/>
      <c r="G25" s="73"/>
      <c r="H25" s="73"/>
      <c r="I25" s="73"/>
      <c r="J25" s="73"/>
      <c r="K25" s="63"/>
      <c r="L25" s="73"/>
      <c r="M25" s="73"/>
      <c r="N25" s="73"/>
      <c r="O25" s="73"/>
      <c r="P25" s="73"/>
      <c r="Q25" s="207"/>
    </row>
    <row r="26" spans="1:17" ht="19.5" customHeight="1">
      <c r="A26" s="73"/>
      <c r="B26" s="73"/>
      <c r="C26" s="73"/>
      <c r="D26" s="73"/>
      <c r="E26" s="76"/>
      <c r="F26" s="73"/>
      <c r="G26" s="73"/>
      <c r="H26" s="73"/>
      <c r="I26" s="73"/>
      <c r="J26" s="73"/>
      <c r="K26" s="63"/>
      <c r="L26" s="73"/>
      <c r="M26" s="73"/>
      <c r="N26" s="73"/>
      <c r="O26" s="73"/>
      <c r="P26" s="73"/>
      <c r="Q26" s="207"/>
    </row>
    <row r="27" spans="1:17" ht="19.5" customHeight="1">
      <c r="A27" s="73"/>
      <c r="B27" s="73"/>
      <c r="C27" s="73"/>
      <c r="D27" s="73"/>
      <c r="E27" s="76"/>
      <c r="F27" s="73"/>
      <c r="G27" s="73"/>
      <c r="H27" s="73"/>
      <c r="I27" s="73"/>
      <c r="J27" s="73"/>
      <c r="K27" s="63"/>
      <c r="L27" s="73"/>
      <c r="M27" s="73"/>
      <c r="N27" s="73"/>
      <c r="O27" s="73"/>
      <c r="P27" s="73"/>
      <c r="Q27" s="207"/>
    </row>
    <row r="28" spans="1:17" ht="19.5" customHeight="1">
      <c r="A28" s="73"/>
      <c r="B28" s="73"/>
      <c r="C28" s="73"/>
      <c r="D28" s="73"/>
      <c r="E28" s="76"/>
      <c r="F28" s="73"/>
      <c r="G28" s="73"/>
      <c r="H28" s="73"/>
      <c r="I28" s="73"/>
      <c r="J28" s="73"/>
      <c r="K28" s="63"/>
      <c r="L28" s="73"/>
      <c r="M28" s="73"/>
      <c r="N28" s="73"/>
      <c r="O28" s="73"/>
      <c r="P28" s="73"/>
      <c r="Q28" s="207"/>
    </row>
  </sheetData>
  <sheetProtection/>
  <mergeCells count="17">
    <mergeCell ref="L4:L6"/>
    <mergeCell ref="A5:C5"/>
    <mergeCell ref="D5:D6"/>
    <mergeCell ref="E5:E6"/>
    <mergeCell ref="P4:P6"/>
    <mergeCell ref="I4:I6"/>
    <mergeCell ref="M4:M6"/>
    <mergeCell ref="K4:K6"/>
    <mergeCell ref="J4:J6"/>
    <mergeCell ref="A3:E3"/>
    <mergeCell ref="A4:E4"/>
    <mergeCell ref="F4:F6"/>
    <mergeCell ref="G4:G6"/>
    <mergeCell ref="N4:N6"/>
    <mergeCell ref="O4:O6"/>
    <mergeCell ref="H4:H6"/>
    <mergeCell ref="Q4:Q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showGridLines="0" defaultGridColor="0" colorId="0" workbookViewId="0" topLeftCell="J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0.33203125" style="0" customWidth="1"/>
    <col min="4" max="4" width="19" style="0" customWidth="1"/>
    <col min="5" max="5" width="29" style="0" customWidth="1"/>
    <col min="6" max="6" width="25" style="0" customWidth="1"/>
    <col min="7" max="7" width="29" style="0" customWidth="1"/>
    <col min="8" max="8" width="17" style="0" customWidth="1"/>
    <col min="9" max="9" width="29" style="0" customWidth="1"/>
    <col min="10" max="10" width="19" style="0" customWidth="1"/>
    <col min="11" max="11" width="29" style="0" customWidth="1"/>
    <col min="12" max="12" width="19" style="0" customWidth="1"/>
    <col min="13" max="13" width="21" style="0" customWidth="1"/>
    <col min="14" max="256" width="9.16015625" style="0" customWidth="1"/>
  </cols>
  <sheetData>
    <row r="1" spans="3:14" ht="16.5" customHeight="1">
      <c r="C1" s="149" t="s">
        <v>23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3:14" ht="23.25" customHeight="1"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220" t="s">
        <v>168</v>
      </c>
      <c r="N2" s="150"/>
    </row>
    <row r="3" spans="1:14" ht="21.75" customHeight="1">
      <c r="A3" s="151" t="s">
        <v>92</v>
      </c>
      <c r="B3" s="151" t="s">
        <v>160</v>
      </c>
      <c r="C3" s="152" t="s">
        <v>53</v>
      </c>
      <c r="D3" s="152" t="s">
        <v>97</v>
      </c>
      <c r="E3" s="153"/>
      <c r="F3" s="152" t="s">
        <v>19</v>
      </c>
      <c r="G3" s="152"/>
      <c r="H3" s="152"/>
      <c r="I3" s="152"/>
      <c r="J3" s="152"/>
      <c r="K3" s="153"/>
      <c r="L3" s="152" t="s">
        <v>104</v>
      </c>
      <c r="M3" s="152"/>
      <c r="N3" s="150"/>
    </row>
    <row r="4" spans="1:14" ht="12" customHeight="1">
      <c r="A4" s="151"/>
      <c r="B4" s="151"/>
      <c r="C4" s="152"/>
      <c r="D4" s="154" t="s">
        <v>30</v>
      </c>
      <c r="E4" s="154" t="s">
        <v>155</v>
      </c>
      <c r="F4" s="154" t="s">
        <v>149</v>
      </c>
      <c r="G4" s="155" t="s">
        <v>39</v>
      </c>
      <c r="H4" s="152" t="s">
        <v>174</v>
      </c>
      <c r="I4" s="153"/>
      <c r="J4" s="156" t="s">
        <v>131</v>
      </c>
      <c r="K4" s="154"/>
      <c r="L4" s="154" t="s">
        <v>2</v>
      </c>
      <c r="M4" s="156" t="s">
        <v>76</v>
      </c>
      <c r="N4" s="150"/>
    </row>
    <row r="5" spans="1:14" ht="20.25" customHeight="1">
      <c r="A5" s="157"/>
      <c r="B5" s="157"/>
      <c r="C5" s="158"/>
      <c r="D5" s="159"/>
      <c r="E5" s="159"/>
      <c r="F5" s="159"/>
      <c r="G5" s="160"/>
      <c r="H5" s="161" t="s">
        <v>13</v>
      </c>
      <c r="I5" s="161" t="s">
        <v>43</v>
      </c>
      <c r="J5" s="161" t="s">
        <v>130</v>
      </c>
      <c r="K5" s="161" t="s">
        <v>7</v>
      </c>
      <c r="L5" s="159"/>
      <c r="M5" s="158"/>
      <c r="N5" s="150"/>
    </row>
    <row r="6" spans="1:14" ht="15" customHeight="1">
      <c r="A6" s="307"/>
      <c r="B6" s="307" t="s">
        <v>53</v>
      </c>
      <c r="C6" s="306">
        <v>2800</v>
      </c>
      <c r="D6" s="306">
        <v>0</v>
      </c>
      <c r="E6" s="306">
        <v>0</v>
      </c>
      <c r="F6" s="306">
        <v>0</v>
      </c>
      <c r="G6" s="306">
        <v>0</v>
      </c>
      <c r="H6" s="306">
        <v>0</v>
      </c>
      <c r="I6" s="306">
        <v>0</v>
      </c>
      <c r="J6" s="306">
        <v>0</v>
      </c>
      <c r="K6" s="306">
        <v>0</v>
      </c>
      <c r="L6" s="306">
        <v>2800</v>
      </c>
      <c r="M6" s="308">
        <v>2800</v>
      </c>
      <c r="N6" s="150"/>
    </row>
    <row r="7" spans="1:14" ht="15" customHeight="1">
      <c r="A7" s="307" t="s">
        <v>118</v>
      </c>
      <c r="B7" s="307" t="s">
        <v>177</v>
      </c>
      <c r="C7" s="306">
        <v>2800</v>
      </c>
      <c r="D7" s="306">
        <v>0</v>
      </c>
      <c r="E7" s="306">
        <v>0</v>
      </c>
      <c r="F7" s="306">
        <v>0</v>
      </c>
      <c r="G7" s="306">
        <v>0</v>
      </c>
      <c r="H7" s="306">
        <v>0</v>
      </c>
      <c r="I7" s="306">
        <v>0</v>
      </c>
      <c r="J7" s="306">
        <v>0</v>
      </c>
      <c r="K7" s="306">
        <v>0</v>
      </c>
      <c r="L7" s="306">
        <v>2800</v>
      </c>
      <c r="M7" s="308">
        <v>2800</v>
      </c>
      <c r="N7" s="150"/>
    </row>
    <row r="8" spans="2:14" ht="9.75" customHeight="1"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150"/>
    </row>
    <row r="9" spans="2:14" ht="9.75" customHeight="1"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150"/>
    </row>
    <row r="10" spans="2:14" ht="9.75" customHeight="1">
      <c r="B10" s="97"/>
      <c r="C10" s="97"/>
      <c r="D10" s="97"/>
      <c r="E10" s="150"/>
      <c r="F10" s="97"/>
      <c r="G10" s="97"/>
      <c r="H10" s="97"/>
      <c r="I10" s="97"/>
      <c r="J10" s="97"/>
      <c r="K10" s="97"/>
      <c r="L10" s="97"/>
      <c r="M10" s="97"/>
      <c r="N10" s="150"/>
    </row>
    <row r="11" spans="2:14" ht="9.75" customHeight="1">
      <c r="B11" s="97"/>
      <c r="C11" s="97"/>
      <c r="D11" s="97"/>
      <c r="E11" s="150"/>
      <c r="F11" s="150"/>
      <c r="G11" s="150"/>
      <c r="H11" s="97"/>
      <c r="I11" s="150"/>
      <c r="J11" s="150"/>
      <c r="K11" s="150"/>
      <c r="L11" s="97"/>
      <c r="M11" s="97"/>
      <c r="N11" s="150"/>
    </row>
    <row r="12" spans="3:14" ht="9.75" customHeight="1">
      <c r="C12" s="97"/>
      <c r="D12" s="97"/>
      <c r="E12" s="150"/>
      <c r="F12" s="150"/>
      <c r="G12" s="150"/>
      <c r="H12" s="97"/>
      <c r="I12" s="150"/>
      <c r="J12" s="150"/>
      <c r="K12" s="150"/>
      <c r="L12" s="150"/>
      <c r="M12" s="97"/>
      <c r="N12" s="150"/>
    </row>
    <row r="13" spans="3:14" ht="9.75" customHeight="1">
      <c r="C13" s="150"/>
      <c r="D13" s="150"/>
      <c r="E13" s="150"/>
      <c r="F13" s="150"/>
      <c r="G13" s="150"/>
      <c r="H13" s="97"/>
      <c r="I13" s="150"/>
      <c r="J13" s="150"/>
      <c r="K13" s="150"/>
      <c r="L13" s="150"/>
      <c r="M13" s="97"/>
      <c r="N13" s="150"/>
    </row>
    <row r="14" spans="3:14" ht="9.75" customHeight="1">
      <c r="C14" s="150"/>
      <c r="D14" s="150"/>
      <c r="E14" s="150"/>
      <c r="F14" s="150"/>
      <c r="G14" s="150"/>
      <c r="H14" s="97"/>
      <c r="I14" s="150"/>
      <c r="J14" s="150"/>
      <c r="K14" s="150"/>
      <c r="L14" s="150"/>
      <c r="M14" s="97"/>
      <c r="N14" s="150"/>
    </row>
    <row r="15" spans="3:14" ht="9.75" customHeight="1">
      <c r="C15" s="150"/>
      <c r="D15" s="150"/>
      <c r="E15" s="150"/>
      <c r="F15" s="150"/>
      <c r="G15" s="150"/>
      <c r="H15" s="97"/>
      <c r="I15" s="150"/>
      <c r="J15" s="150"/>
      <c r="K15" s="150"/>
      <c r="L15" s="97"/>
      <c r="M15" s="150"/>
      <c r="N15" s="150"/>
    </row>
    <row r="16" spans="3:14" ht="9.75" customHeight="1">
      <c r="C16" s="150"/>
      <c r="D16" s="150"/>
      <c r="E16" s="150"/>
      <c r="F16" s="150"/>
      <c r="G16" s="150"/>
      <c r="H16" s="97"/>
      <c r="I16" s="150"/>
      <c r="J16" s="150"/>
      <c r="K16" s="150"/>
      <c r="L16" s="97"/>
      <c r="M16" s="150"/>
      <c r="N16" s="150"/>
    </row>
    <row r="17" spans="3:14" ht="9.75" customHeight="1">
      <c r="C17" s="150"/>
      <c r="D17" s="150"/>
      <c r="E17" s="150"/>
      <c r="F17" s="150"/>
      <c r="G17" s="150"/>
      <c r="H17" s="97"/>
      <c r="I17" s="150"/>
      <c r="J17" s="150"/>
      <c r="K17" s="150"/>
      <c r="L17" s="97"/>
      <c r="M17" s="150"/>
      <c r="N17" s="150"/>
    </row>
    <row r="18" spans="3:14" ht="9.75" customHeight="1">
      <c r="C18" s="150"/>
      <c r="D18" s="150"/>
      <c r="E18" s="150"/>
      <c r="F18" s="150"/>
      <c r="G18" s="150"/>
      <c r="H18" s="97"/>
      <c r="I18" s="150"/>
      <c r="J18" s="150"/>
      <c r="K18" s="150"/>
      <c r="L18" s="97"/>
      <c r="M18" s="150"/>
      <c r="N18" s="150"/>
    </row>
    <row r="19" spans="3:14" ht="9.75" customHeight="1">
      <c r="C19" s="150"/>
      <c r="D19" s="150"/>
      <c r="E19" s="150"/>
      <c r="F19" s="150"/>
      <c r="G19" s="150"/>
      <c r="H19" s="150"/>
      <c r="I19" s="150"/>
      <c r="J19" s="150"/>
      <c r="K19" s="150"/>
      <c r="L19" s="97"/>
      <c r="M19" s="150"/>
      <c r="N19" s="150"/>
    </row>
  </sheetData>
  <sheetProtection/>
  <mergeCells count="15">
    <mergeCell ref="C3:C5"/>
    <mergeCell ref="D4:D5"/>
    <mergeCell ref="E4:E5"/>
    <mergeCell ref="D3:E3"/>
    <mergeCell ref="F4:F5"/>
    <mergeCell ref="G4:G5"/>
    <mergeCell ref="H4:I4"/>
    <mergeCell ref="J4:K4"/>
    <mergeCell ref="F3:K3"/>
    <mergeCell ref="L4:L5"/>
    <mergeCell ref="M4:M5"/>
    <mergeCell ref="L3:M3"/>
    <mergeCell ref="B3:B5"/>
    <mergeCell ref="A3:A5"/>
    <mergeCell ref="C1:M1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